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20" firstSheet="4" activeTab="7"/>
  </bookViews>
  <sheets>
    <sheet name="Couvert" sheetId="1" r:id="rId1"/>
    <sheet name="TOC" sheetId="2" r:id="rId2"/>
    <sheet name="Sect0_Repondants" sheetId="3" r:id="rId3"/>
    <sheet name="Sect1_Village" sheetId="4" r:id="rId4"/>
    <sheet name="Sect2_Infra" sheetId="5" r:id="rId5"/>
    <sheet name="Sect3_Agri" sheetId="6" r:id="rId6"/>
    <sheet name="Sect4_ParticipCommunautaire" sheetId="7" r:id="rId7"/>
    <sheet name="SEC5_PRIX" sheetId="8" r:id="rId8"/>
    <sheet name="Unites" sheetId="9" r:id="rId9"/>
    <sheet name="Observations" sheetId="10" r:id="rId10"/>
  </sheets>
  <definedNames>
    <definedName name="_xlnm.Print_Area" localSheetId="7">'SEC5_PRIX'!$A$1:$F$162</definedName>
    <definedName name="_xlnm.Print_Area" localSheetId="2">'Sect0_Repondants'!$A$1:$AD$34</definedName>
    <definedName name="_xlnm.Print_Area" localSheetId="3">'Sect1_Village'!$A$1:$Q$44</definedName>
    <definedName name="_xlnm.Print_Area" localSheetId="5">'Sect3_Agri'!$A$1:$N$87</definedName>
    <definedName name="_xlnm.Print_Area" localSheetId="1">'TOC'!$A$1:$K$27</definedName>
    <definedName name="_xlnm.Print_Area" localSheetId="8">'Unites'!$A$1:$H$28</definedName>
    <definedName name="_xlnm.Print_Titles" localSheetId="7">'SEC5_PRIX'!$1:$5</definedName>
    <definedName name="_xlnm.Print_Titles" localSheetId="4">'Sect2_Infra'!$1:$19</definedName>
    <definedName name="_xlnm.Print_Titles" localSheetId="5">'Sect3_Agri'!$1:$1</definedName>
    <definedName name="_xlnm.Print_Titles" localSheetId="6">'Sect4_ParticipCommunautaire'!$A:$D,'Sect4_ParticipCommunautaire'!$1:$20</definedName>
  </definedNames>
  <calcPr fullCalcOnLoad="1"/>
</workbook>
</file>

<file path=xl/sharedStrings.xml><?xml version="1.0" encoding="utf-8"?>
<sst xmlns="http://schemas.openxmlformats.org/spreadsheetml/2006/main" count="670" uniqueCount="521">
  <si>
    <t>QUESTIONNAIRE COMMUNAUTAIRE</t>
  </si>
  <si>
    <t>Latitude</t>
  </si>
  <si>
    <t>Longitude</t>
  </si>
  <si>
    <t>D</t>
  </si>
  <si>
    <t>NUMERO DE LIGNE</t>
  </si>
  <si>
    <t>Type d'infrastructure</t>
  </si>
  <si>
    <t>LIBELLÉ</t>
  </si>
  <si>
    <t>CODE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</si>
  <si>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</si>
  <si>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</si>
  <si>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</si>
  <si>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</si>
  <si>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</si>
  <si>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</si>
  <si>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</si>
  <si>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</si>
  <si>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</si>
  <si>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</si>
  <si>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Gare Routière</t>
  </si>
  <si>
    <t>Banque céréalière</t>
  </si>
  <si>
    <t xml:space="preserve">Route bitumée </t>
  </si>
  <si>
    <t>Point d'approvisionnement en eau de boisson</t>
  </si>
  <si>
    <t>Bureau de Poste</t>
  </si>
  <si>
    <t>Marché périodique</t>
  </si>
  <si>
    <t>CODE ID</t>
  </si>
  <si>
    <t>SEXE</t>
  </si>
  <si>
    <t>Masulin</t>
  </si>
  <si>
    <t>Féminin</t>
  </si>
  <si>
    <t>AGE</t>
  </si>
  <si>
    <t>Personnel de santé</t>
  </si>
  <si>
    <t>Homme d'affaires</t>
  </si>
  <si>
    <t>Chef religieux</t>
  </si>
  <si>
    <t>ANNÉES</t>
  </si>
  <si>
    <t>NIVEAU</t>
  </si>
  <si>
    <t>Code</t>
  </si>
  <si>
    <t>Quel âge avez-vous?</t>
  </si>
  <si>
    <t>Quelle fonction occupez-vous actuellement dans cette communauté</t>
  </si>
  <si>
    <t>Agent d'agriculture</t>
  </si>
  <si>
    <t>Autre (à préciser)</t>
  </si>
  <si>
    <t>FONCTION 1</t>
  </si>
  <si>
    <t>FONCTION 2</t>
  </si>
  <si>
    <t>Depuis combien d'années vivez-vous dans cette communauté</t>
  </si>
  <si>
    <t>Aucun</t>
  </si>
  <si>
    <t>Pharmacie ou Dépôt de médicaments</t>
  </si>
  <si>
    <t>Marché permanent</t>
  </si>
  <si>
    <t xml:space="preserve">Route en latérite </t>
  </si>
  <si>
    <t>1 Pieds</t>
  </si>
  <si>
    <t>2 Velo/Bicyclette</t>
  </si>
  <si>
    <t>5 Charette/Charrue</t>
  </si>
  <si>
    <t>6 Animaux</t>
  </si>
  <si>
    <t>7 Pirogue</t>
  </si>
  <si>
    <t>MINUTES</t>
  </si>
  <si>
    <t>Autres (à préciser)</t>
  </si>
  <si>
    <t>A</t>
  </si>
  <si>
    <t>B</t>
  </si>
  <si>
    <t>C</t>
  </si>
  <si>
    <t>E</t>
  </si>
  <si>
    <t>F</t>
  </si>
  <si>
    <t>Quel est le principal moyen qu’on utilise dans votre localité pour se rendre à [SERVICE] ?</t>
  </si>
  <si>
    <t>Quel est le temps moyen pour arriver à [SERVICE] avec le principal moyen de locomotion qu’on utilise dans votre localité ?</t>
  </si>
  <si>
    <t>Relevé 1</t>
  </si>
  <si>
    <t>Relevé 2</t>
  </si>
  <si>
    <t>Prix</t>
  </si>
  <si>
    <t>Mil</t>
  </si>
  <si>
    <t>Sorgho</t>
  </si>
  <si>
    <t>Oignon frais</t>
  </si>
  <si>
    <t>Gombo frais</t>
  </si>
  <si>
    <t>Gombo sec</t>
  </si>
  <si>
    <t>Concentré de tomate</t>
  </si>
  <si>
    <t>Sel</t>
  </si>
  <si>
    <t>Piment</t>
  </si>
  <si>
    <t>Pâte d'arachide</t>
  </si>
  <si>
    <t>Lait frais</t>
  </si>
  <si>
    <t>Banque à aliments pour bétail</t>
  </si>
  <si>
    <t>1. Cours d'eau (fleuve, lac, etc.)</t>
  </si>
  <si>
    <t>2. Puits</t>
  </si>
  <si>
    <t>3. Forage</t>
  </si>
  <si>
    <t>01. Janvier</t>
  </si>
  <si>
    <t>02. Février</t>
  </si>
  <si>
    <t>03. Mars</t>
  </si>
  <si>
    <t>04. Avril</t>
  </si>
  <si>
    <t>05.Mai</t>
  </si>
  <si>
    <t>06. Juin</t>
  </si>
  <si>
    <t>07. Juillet</t>
  </si>
  <si>
    <t>08. Août</t>
  </si>
  <si>
    <t>09. Septembre</t>
  </si>
  <si>
    <t>10. Octobre</t>
  </si>
  <si>
    <t>11. Novembre</t>
  </si>
  <si>
    <t>12. Décembre</t>
  </si>
  <si>
    <t>Établissement Secondaire: Construction</t>
  </si>
  <si>
    <t>Une personne</t>
  </si>
  <si>
    <t>Comité de développement villageois</t>
  </si>
  <si>
    <t>Comité d'école</t>
  </si>
  <si>
    <t>Comité de santé</t>
  </si>
  <si>
    <t>Coopérative agricole</t>
  </si>
  <si>
    <t>Agent d'encadrement agricole</t>
  </si>
  <si>
    <t>Pont: Construction</t>
  </si>
  <si>
    <t>Libellé</t>
  </si>
  <si>
    <t>Qui a (ont)  participé à ces discussions? 
5 POSSIBILITES</t>
  </si>
  <si>
    <t>SOURCE</t>
  </si>
  <si>
    <t xml:space="preserve">1 OUI </t>
  </si>
  <si>
    <t>2 NON</t>
  </si>
  <si>
    <t>Est-ce que les membres de cette communauté ont contribué à la réalisation du projet en ...</t>
  </si>
  <si>
    <t>Autres personnes influentes</t>
  </si>
  <si>
    <t>Qui ou quel groupe de la communauté a soulevé cette question en premier?</t>
  </si>
  <si>
    <t>Agent municipal</t>
  </si>
  <si>
    <t>Forage/Puits: Construction</t>
  </si>
  <si>
    <t>Fonctionnaire au niveau régional ou départemental</t>
  </si>
  <si>
    <t>Route/Piste: Construction</t>
  </si>
  <si>
    <t>Route/Piste: Entretien ou réparation</t>
  </si>
  <si>
    <t>Pont: Entretien ou réparation</t>
  </si>
  <si>
    <t>Établissement Secondaire: Entretien ou réparation</t>
  </si>
  <si>
    <t>Forage/Puits: Entretien ou réparation</t>
  </si>
  <si>
    <t>Faisant des dons</t>
  </si>
  <si>
    <t>Offrant de la main d'œuvre</t>
  </si>
  <si>
    <t>Fournissant du matériel (briques, sable, etc.)</t>
  </si>
  <si>
    <t>Servant en tant que leaders sur le projet</t>
  </si>
  <si>
    <t>Fournissant une assistance technique</t>
  </si>
  <si>
    <t>Faisant du bénévolat</t>
  </si>
  <si>
    <t>Autorités municipales</t>
  </si>
  <si>
    <t>Structure de Santé: Construction</t>
  </si>
  <si>
    <t>Structure de Santé: Entretien ou réparation</t>
  </si>
  <si>
    <t>Quel est votre niveau d'instruction le plus élevé?</t>
  </si>
  <si>
    <t>Centre social (protection des enfants)</t>
  </si>
  <si>
    <t>Banque/Institution micro finance</t>
  </si>
  <si>
    <t>CODE PROBLEME 1</t>
  </si>
  <si>
    <t>CODE PROBLEME 2</t>
  </si>
  <si>
    <t>Quels sont les deux principaux problèmes rencontrés par les habitants de votre village/quartier au niveau de ce [SERVICE]?</t>
  </si>
  <si>
    <t>N</t>
  </si>
  <si>
    <t xml:space="preserve">(0.00) Nombre de répondants à la section 0 </t>
  </si>
  <si>
    <t>8 Autre (à préciser)</t>
  </si>
  <si>
    <t>PRÉVOYEZ UN MAXIMUM DE 2 RÉPONSES</t>
  </si>
  <si>
    <t>Y a-t-il eu des discussions dans la communauté au sujet [LIBELLE]?</t>
  </si>
  <si>
    <t>Chef du village/canton/quartier</t>
  </si>
  <si>
    <t>À la suite de ces discussions, la communauté a-t-elle décidé de mettre en œuvre un projet sur ​​[LIBELLE]?</t>
  </si>
  <si>
    <t>1. Eloignement</t>
  </si>
  <si>
    <t>2. Insuffisance du personnel</t>
  </si>
  <si>
    <t>3. Personnel peu qualifié</t>
  </si>
  <si>
    <t>4. Longue attente</t>
  </si>
  <si>
    <t>5. Mauvais accueil du personnel</t>
  </si>
  <si>
    <t>6. Insalubrité des lieux</t>
  </si>
  <si>
    <t>4. Barrage, retenue d'eau</t>
  </si>
  <si>
    <t>L'eau venant de cette importante source est-elle disponible toute l'année?</t>
  </si>
  <si>
    <t>Faites la liste complète de toutes les personnes qui ont fourni des informations pour le Questionnaire Communautaire</t>
  </si>
  <si>
    <t xml:space="preserve">SECTION 0:  LISTE DES PERSONNES REPONDANTES </t>
  </si>
  <si>
    <t>ONG/organisation religieuse ou internationale</t>
  </si>
  <si>
    <t>Saviez-vous si la communauté a recherché des ressources financières, des conseils techniques ou du matériel auprès de [SOURCE] après avoir décidé de faire [LIBELLE]?</t>
  </si>
  <si>
    <t>Personnel enseignant</t>
  </si>
  <si>
    <t>0. Aucun problème</t>
  </si>
  <si>
    <t>Centre d'encadrement Agricole</t>
  </si>
  <si>
    <t>Centre d'Etat Civil</t>
  </si>
  <si>
    <t>La question de construire ou de faire réparer [LIBELLE] dans la communauté a-t-elle été soulevée par une personne de la communauté?</t>
  </si>
  <si>
    <t>Au cours des cinq dernières années, a-t-on construit ou fait réparer [LIBELLE] dans cette communauté?</t>
  </si>
  <si>
    <t>Unité</t>
  </si>
  <si>
    <t>Plantain</t>
  </si>
  <si>
    <t>Igname</t>
  </si>
  <si>
    <t>Niébé/Haricots secs</t>
  </si>
  <si>
    <t>Beurre de karité</t>
  </si>
  <si>
    <t>Supérieur</t>
  </si>
  <si>
    <t>PRENOMS ET NOMS</t>
  </si>
  <si>
    <t>W</t>
  </si>
  <si>
    <t>Coordonnées GPS du village/quartier</t>
  </si>
  <si>
    <t>Prenom et nom du chef de village/quartier:</t>
  </si>
  <si>
    <t>Adresse du chef de  village/quartier:</t>
  </si>
  <si>
    <t>OBSERVATIONS</t>
  </si>
  <si>
    <t>MINISTERE DE L'ECONOMIE ET DES FINANCES</t>
  </si>
  <si>
    <t>INSTITUT NATIONAL DE LA STATISTIQUE</t>
  </si>
  <si>
    <t>NUMERO DE LA GRAPPE</t>
  </si>
  <si>
    <t xml:space="preserve">AVEC L'APPUI DE LA COMMISSION DE L'UEMOA ET DE LA BANQUE MONDIALE </t>
  </si>
  <si>
    <t>CONFIDENTIEL : La ..... fait obligation aux personnes physiques et morales de répondre aux Enquêtes Statistiques Officielles. Elle garantit aussi la confidentialité des réponses individuelles par des sanctions aux contrevenants prévues au Code Pénal.</t>
  </si>
  <si>
    <t>ENQUÊTE HARMONISEE SUR LES CONDITIONS DE VIE DES MENAGES 2017</t>
  </si>
  <si>
    <t>Primaire</t>
  </si>
  <si>
    <t>Secondaire 1</t>
  </si>
  <si>
    <t>Secondaire 2</t>
  </si>
  <si>
    <t>École primaire</t>
  </si>
  <si>
    <t>Collège</t>
  </si>
  <si>
    <t>Lycée</t>
  </si>
  <si>
    <t>Etablissement maternel</t>
  </si>
  <si>
    <t>Poste de police ou de gendarmerie</t>
  </si>
  <si>
    <t>Hôpital public ou privé</t>
  </si>
  <si>
    <t>Autre centre de santé public</t>
  </si>
  <si>
    <t>Cabinet médical/Clinique privé</t>
  </si>
  <si>
    <t xml:space="preserve">SECTION 2:  EXISTENCE ET ACCESSIBILITE AUX SERVICES SOCIAUX </t>
  </si>
  <si>
    <t>Combien de personnes vivent dans ce village/quartier?</t>
  </si>
  <si>
    <t>Langue 1</t>
  </si>
  <si>
    <t>Langue 2</t>
  </si>
  <si>
    <t>Quelle sont les deux principales activités des personnes de ce village/quartier?</t>
  </si>
  <si>
    <t>Quelle sont les deux principales langues parlées dans ce village/quartier?</t>
  </si>
  <si>
    <t>Agriculture de céréales/tubercules</t>
  </si>
  <si>
    <t xml:space="preserve">Agriculture de produits de rente </t>
  </si>
  <si>
    <t>Elevage</t>
  </si>
  <si>
    <t>Peche</t>
  </si>
  <si>
    <t>Commerce</t>
  </si>
  <si>
    <t>Autres</t>
  </si>
  <si>
    <t>Artisanat, Transformation</t>
  </si>
  <si>
    <t>Activité 1</t>
  </si>
  <si>
    <t>Activité 2</t>
  </si>
  <si>
    <t>2 Plaine</t>
  </si>
  <si>
    <t>3 Pente douce</t>
  </si>
  <si>
    <t>4 Pente raide</t>
  </si>
  <si>
    <t>5 Vallée</t>
  </si>
  <si>
    <t>Comment décrirez-vous la topographie de ce village/quartier?</t>
  </si>
  <si>
    <t>(Inscrire 0 quand on est dans un centre urbain)</t>
  </si>
  <si>
    <t>Est-ce qu'il y a un réseau d'eau courante dans ce village/quartier?</t>
  </si>
  <si>
    <t>A quelle distance (en kilomètres) de la ville la plus proche se trouve ce village/quartier?</t>
  </si>
  <si>
    <t xml:space="preserve">Oui </t>
  </si>
  <si>
    <t>Non</t>
  </si>
  <si>
    <t>1 Route goudronnée</t>
  </si>
  <si>
    <t>2 Route en latérite</t>
  </si>
  <si>
    <t>3 Piste</t>
  </si>
  <si>
    <t xml:space="preserve">Quelle est la principale voie pour accéder à ce village/quartier? </t>
  </si>
  <si>
    <t>5 Voie ferrée</t>
  </si>
  <si>
    <t>6 Autre (à préciser)</t>
  </si>
  <si>
    <t>1 Plusieurs fois par jour</t>
  </si>
  <si>
    <t>2 Une fois par jour</t>
  </si>
  <si>
    <t>3 Plusieurs fois par semaine</t>
  </si>
  <si>
    <t>4 Une fois par semaine</t>
  </si>
  <si>
    <t>5 Une fois tous les 15 jours</t>
  </si>
  <si>
    <t>6 Une fois par mois</t>
  </si>
  <si>
    <t>7 Autre</t>
  </si>
  <si>
    <t>SECTION 1: CARACTERISTIQUES GENERALES DU QUARTIER/VILLAGE</t>
  </si>
  <si>
    <t>1. Oui</t>
  </si>
  <si>
    <t>2. Non</t>
  </si>
  <si>
    <t>SECTION 3: AGRICULTURE</t>
  </si>
  <si>
    <t>École Primaire: Construction</t>
  </si>
  <si>
    <t>École Primaire: Entretien ou réparation</t>
  </si>
  <si>
    <t>1 Oui</t>
  </si>
  <si>
    <t xml:space="preserve">1 Oui </t>
  </si>
  <si>
    <t>2 Non</t>
  </si>
  <si>
    <t xml:space="preserve">S' IL Y A UN  " OUI "  EN 4.07, DEMANDEZ: La communauté a-t-elle reçu ce qu'elle a demandé?    </t>
  </si>
  <si>
    <t>Est-ce que les agriculteurs de ce village/quartier utilisent de gros équipements agricoles (tracteurs)?</t>
  </si>
  <si>
    <t>Est-ce que les agriculteurs de ce village/quartier utilisent des engrais chimiques?</t>
  </si>
  <si>
    <t>Est-ce que les agriculteurs de ce village/quartier utilisent des engrais organiques?</t>
  </si>
  <si>
    <t>1. Oui   2. Non</t>
  </si>
  <si>
    <t>Est-ce que les agriculteurs de ce village/quartier pratiquent la culture attelée?</t>
  </si>
  <si>
    <t>Est-ce que les agriculteurs de ce village/quartier utilisent des pesticides?</t>
  </si>
  <si>
    <t>Est-ce que les agriculteurs de ce village/quartier bénéficient des services d'agents de vulgarisation agricole?</t>
  </si>
  <si>
    <t>Quelle est la principale source d'eau pour l'irrigation dans ce village/quartier?</t>
  </si>
  <si>
    <t>Montant  (en FCFA)</t>
  </si>
  <si>
    <t>Maïs en grain</t>
  </si>
  <si>
    <t>Viande de mouton</t>
  </si>
  <si>
    <t>Lait caillé, yaourt</t>
  </si>
  <si>
    <t>Lait en poudre</t>
  </si>
  <si>
    <t>Huile d'arachide</t>
  </si>
  <si>
    <t>Pomme de terre</t>
  </si>
  <si>
    <t>Attiéke</t>
  </si>
  <si>
    <t>Tomate fraîche</t>
  </si>
  <si>
    <t>Thé</t>
  </si>
  <si>
    <t xml:space="preserve">Libellé </t>
  </si>
  <si>
    <t>Produit</t>
  </si>
  <si>
    <t>Liste exhaustive des unités</t>
  </si>
  <si>
    <t>TABLE DES MATIERES</t>
  </si>
  <si>
    <t>AGRICULTURE</t>
  </si>
  <si>
    <t xml:space="preserve">LISTE DES PERSONNES REPONDANTES </t>
  </si>
  <si>
    <t>CARACTERISTIQUES GENERALES DU QUARTIER/VILLAGE</t>
  </si>
  <si>
    <t xml:space="preserve">EXISTENCE ET ACCESSIBILITE AUX SERVICES SOCIAUX </t>
  </si>
  <si>
    <t xml:space="preserve">RELEVE DES PRIX A LA CONSOMMATION </t>
  </si>
  <si>
    <t>LISTE EXHAUSTIVE DES UNITÉS</t>
  </si>
  <si>
    <t xml:space="preserve">SECTION 5. RELEVE DES PRIX A LA CONSOMMATION </t>
  </si>
  <si>
    <t>Chef de village/quartier</t>
  </si>
  <si>
    <t>Notable/conseiller</t>
  </si>
  <si>
    <t>Chef coutumier</t>
  </si>
  <si>
    <t>4 Voie maritime, fluviale, lacustre</t>
  </si>
  <si>
    <t>Services</t>
  </si>
  <si>
    <t>Est-ce qu'il y a un réseau de distribution électrique dans ce village/quartier?</t>
  </si>
  <si>
    <t>Complexe sportif</t>
  </si>
  <si>
    <t xml:space="preserve">Centre de formation professionel </t>
  </si>
  <si>
    <t>Centre d'alphabétisation</t>
  </si>
  <si>
    <t>Salle de spectacle</t>
  </si>
  <si>
    <t>NON</t>
  </si>
  <si>
    <t>7. Difficulté d'accès</t>
  </si>
  <si>
    <t>Est-ce que les gens dans ce village/quartier vendent des terrains agricoles?</t>
  </si>
  <si>
    <t>Est-ce que les gens dans ce village/quartier louent des terrains agricoles?</t>
  </si>
  <si>
    <t>Marché de détail</t>
  </si>
  <si>
    <t>Parc de vaccination de bétail</t>
  </si>
  <si>
    <t>2 Non  ►Ligne suivante</t>
  </si>
  <si>
    <t>SECTION 4:  PARTICIPATION COMMUNAUTAIRE</t>
  </si>
  <si>
    <t>Les moyens de transport en commun suivants sont-ils disponibles pour amener les gens dans ce village/quartier?</t>
  </si>
  <si>
    <t>Train</t>
  </si>
  <si>
    <t>Taxi/Voiture</t>
  </si>
  <si>
    <t>Pirogue</t>
  </si>
  <si>
    <t xml:space="preserve">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</si>
  <si>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</si>
  <si>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</si>
  <si>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</si>
  <si>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</si>
  <si>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</si>
  <si>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</si>
  <si>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</si>
  <si>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</si>
  <si>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</si>
  <si>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</si>
  <si>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</si>
  <si>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</si>
  <si>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</si>
  <si>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</si>
  <si>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</si>
  <si>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</si>
  <si>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1. Céréales (Maïs, Riz, etc.)</t>
  </si>
  <si>
    <t>4. Culture de rente (café, cacao, hévéa, coton?)</t>
  </si>
  <si>
    <t>2. Légumineuses</t>
  </si>
  <si>
    <t>5. Oignons/Echalote</t>
  </si>
  <si>
    <t>3. Tubercules/Racines</t>
  </si>
  <si>
    <t>6. Autres</t>
  </si>
  <si>
    <t>Quelles fonctions remplissent cette ou ces coopératives pour les agriculteurs de ce village/quartier?</t>
  </si>
  <si>
    <t>Montant (en FCFA)  pour un adulte homme</t>
  </si>
  <si>
    <t>Montant  (en FCFA) pour un adulte femme</t>
  </si>
  <si>
    <t xml:space="preserve">Montant (en FCFA) pour un garçon (moins de 15 ans)  </t>
  </si>
  <si>
    <t>Montant (en FCFA) pour une fille (moins de 15 ans)</t>
  </si>
  <si>
    <t>Montant (en FCFA)</t>
  </si>
  <si>
    <t>Groupement Féminin</t>
  </si>
  <si>
    <t>Latrine publique</t>
  </si>
  <si>
    <t>Existe t-il une ou plusieurs coopératives agricoles dans ce village/quartier?</t>
  </si>
  <si>
    <t>Autorités tradition-
nelles, cantonales</t>
  </si>
  <si>
    <t>ONG/ organisation religieuse ou interna-
tionale</t>
  </si>
  <si>
    <t>PARTICIPATION COMMUNAUTAIRE</t>
  </si>
  <si>
    <t xml:space="preserve">Quelle est la fréquence du principal moyen de transport en commun? </t>
  </si>
  <si>
    <t>ONG nationale ou internationale</t>
  </si>
  <si>
    <t>Est-ce que les agriculteurs de ce village/quartier utilisent des semences améliorées pour la  principale culture de la question 3.02?</t>
  </si>
  <si>
    <t>Quel est le montant payé pour un hectare préparé pendant les travaux de préparation du sol?</t>
  </si>
  <si>
    <t>Quel est le montant payé pour un hectare de sarclage pendant les travaux d'entretien (sarclage) du champ?</t>
  </si>
  <si>
    <t>Quel est le montant payé pour un hectare récolté pendant les travaux de récolte?</t>
  </si>
  <si>
    <t>Quel est le principal moyen de transport en commun utilisé pour amener les gens dans ce village/quartier?</t>
  </si>
  <si>
    <t>G</t>
  </si>
  <si>
    <t>H</t>
  </si>
  <si>
    <t>I</t>
  </si>
  <si>
    <t>J</t>
  </si>
  <si>
    <t>1 Oui 2 Non</t>
  </si>
  <si>
    <t>1 Oui  2 Non</t>
  </si>
  <si>
    <t>Ce [SERVICE]  fonctionnel existe-t-il dans le village (milieu rural) / ville (milieu urbain)?</t>
  </si>
  <si>
    <t>6 Cité lacustre</t>
  </si>
  <si>
    <t>Agriculture de produits maraîchers</t>
  </si>
  <si>
    <t>Mine, orpaillage</t>
  </si>
  <si>
    <t>Est-ce que les moyens de transport en commun motorisé ou par eau sont disponibles pour amener les gens dans ce village/quartier?</t>
  </si>
  <si>
    <t>8. Infrastructure en mauvais état</t>
  </si>
  <si>
    <t>Approvisionnent en intrants agricoles (semences, engrais, pesticides, etc.)</t>
  </si>
  <si>
    <t>Facilitent la commercialisation des produits agricoles</t>
  </si>
  <si>
    <t>Fournissent ou louent des équipements agricoles</t>
  </si>
  <si>
    <t>Constituent des stocks de produits céréaliers</t>
  </si>
  <si>
    <t>Aident à la conservation des produits agricoles</t>
  </si>
  <si>
    <t>Autres (à préciser)……………………………………………………………………………………..</t>
  </si>
  <si>
    <t xml:space="preserve">Quel est le montant payé pour une personne pour une journée de travail par catégorie de manoeuvre dans ce village/quartier pendant les travaux de préparation du sol?
</t>
  </si>
  <si>
    <t>Quel est le montant payé pour une personne pour une journée de travail par catégorie de manoeuvre dans ce village/quartier pendant les travaux d'entretien (sarclage) du champ?</t>
  </si>
  <si>
    <t>Quel est le montant payé pour une personne pour une journée de travail par catégorie de manoeuvre dans ce village/quartier pendant les travaux de récolte?</t>
  </si>
  <si>
    <t>VAGUE</t>
  </si>
  <si>
    <t>1. PAPI</t>
  </si>
  <si>
    <t>2. CAPI</t>
  </si>
  <si>
    <t>Centre communautaire</t>
  </si>
  <si>
    <t>Diaspora</t>
  </si>
  <si>
    <t>Ressortissants</t>
  </si>
  <si>
    <t>INS: adapter la liste des unités non-conventionnelles</t>
  </si>
  <si>
    <t>Sous quel format l'interview a-t-il été effectué?</t>
  </si>
  <si>
    <t>Y a-t-il des ménages qui pratiquent l'agriculture dans la localité?</t>
  </si>
  <si>
    <t>Riz local type 1</t>
  </si>
  <si>
    <t>Riz local type 2</t>
  </si>
  <si>
    <t>Poisson fumé type 2</t>
  </si>
  <si>
    <t>Poisson fumé type 1</t>
  </si>
  <si>
    <t>Poisson frais type 3</t>
  </si>
  <si>
    <t>Poisson frais type 1</t>
  </si>
  <si>
    <t>Quel est le montant payé pour un hectare de terrain agricole loué?</t>
  </si>
  <si>
    <t>Viande de poulet</t>
  </si>
  <si>
    <t>Arachides fraîches en coques</t>
  </si>
  <si>
    <t>Poisson frais type 2</t>
  </si>
  <si>
    <t>REPUBLIQUE [NOM DU PAYS]</t>
  </si>
  <si>
    <t>4 Voiture / Car</t>
  </si>
  <si>
    <t>11. Autre (à préciser)</t>
  </si>
  <si>
    <t>9. Cherté du service</t>
  </si>
  <si>
    <t>10. Corruption</t>
  </si>
  <si>
    <t>Est-ce que les réseaux de téléphonie mobile suivants sont bien captés dans ce village? 
1= Oui, 2 = Non</t>
  </si>
  <si>
    <t>Moto/ Tricycle</t>
  </si>
  <si>
    <t>3 Moto/ Tricycle</t>
  </si>
  <si>
    <t>3 Train</t>
  </si>
  <si>
    <t>4 Pirogue</t>
  </si>
  <si>
    <t>1 Moto/ Tricycle</t>
  </si>
  <si>
    <t>2 Taxi/Voiture</t>
  </si>
  <si>
    <t>1 Colline/ montagne</t>
  </si>
  <si>
    <t>Autorités de la région ou du département</t>
  </si>
  <si>
    <t>Quel est le type de cultures le plus cultivé dans ce village/quartier?</t>
  </si>
  <si>
    <t>5. Canal d'irrigation</t>
  </si>
  <si>
    <t>6. Autre</t>
  </si>
  <si>
    <t>Comité de gestion d'eau</t>
  </si>
  <si>
    <t>CÉRÉALES ET PAINS</t>
  </si>
  <si>
    <t>Riz importé 1</t>
  </si>
  <si>
    <t>Riz importé 2</t>
  </si>
  <si>
    <t>Maïs en épi</t>
  </si>
  <si>
    <t>Blé</t>
  </si>
  <si>
    <t>Farine de blé local ou importé</t>
  </si>
  <si>
    <t>Biscuits</t>
  </si>
  <si>
    <t>Viande de chameau</t>
  </si>
  <si>
    <t>Charcuterie (jambon, saucisson), conserves de viandes</t>
  </si>
  <si>
    <t>POISSON ET FRUITS DE MER</t>
  </si>
  <si>
    <t>Poisson frais type 4</t>
  </si>
  <si>
    <t>Poisson séché</t>
  </si>
  <si>
    <t>Crabes, crevettes et autres fruits de mer</t>
  </si>
  <si>
    <t xml:space="preserve">Conserves de poisson </t>
  </si>
  <si>
    <t>LAIT, FROMAGE ET OEUFS</t>
  </si>
  <si>
    <t>Lait concentré sucré</t>
  </si>
  <si>
    <t>Lait concentré non-sucré</t>
  </si>
  <si>
    <t>Fromage</t>
  </si>
  <si>
    <t>Lait et farines pour bébé</t>
  </si>
  <si>
    <t xml:space="preserve">Œufs </t>
  </si>
  <si>
    <t>HUILES ET GRAISSES</t>
  </si>
  <si>
    <t>Beurre</t>
  </si>
  <si>
    <t>Huile de palme rouge</t>
  </si>
  <si>
    <t>Huile de coton</t>
  </si>
  <si>
    <t>FRUITS</t>
  </si>
  <si>
    <t>Mangue</t>
  </si>
  <si>
    <t>Ananas</t>
  </si>
  <si>
    <t xml:space="preserve">Orange </t>
  </si>
  <si>
    <t>Banane douce</t>
  </si>
  <si>
    <t>Citrons</t>
  </si>
  <si>
    <t>Avocats</t>
  </si>
  <si>
    <t>Pastèque, Melon</t>
  </si>
  <si>
    <t>Dattes</t>
  </si>
  <si>
    <t>Noix de coco</t>
  </si>
  <si>
    <t>Canne à sucre</t>
  </si>
  <si>
    <t>LÉGUMES</t>
  </si>
  <si>
    <t>Salade (laitue)</t>
  </si>
  <si>
    <t>Choux</t>
  </si>
  <si>
    <t>Carotte</t>
  </si>
  <si>
    <t xml:space="preserve"> Haricot vert</t>
  </si>
  <si>
    <t>Concombre</t>
  </si>
  <si>
    <t xml:space="preserve">Aubergine, Courge/Courgette </t>
  </si>
  <si>
    <t>Poivron frais</t>
  </si>
  <si>
    <t>Tomate séchée</t>
  </si>
  <si>
    <t>Ail</t>
  </si>
  <si>
    <t>LEGUMINEUSES ET TUBERCULES</t>
  </si>
  <si>
    <t>Petits pois</t>
  </si>
  <si>
    <t>Petit pois secs</t>
  </si>
  <si>
    <t>Arachides séchées en coques</t>
  </si>
  <si>
    <t>Arachides décortiquées ou pilées</t>
  </si>
  <si>
    <t>Arachide grillée</t>
  </si>
  <si>
    <t>Sésame</t>
  </si>
  <si>
    <t>Noix de cajou</t>
  </si>
  <si>
    <t>Noix de karité</t>
  </si>
  <si>
    <t>Manioc</t>
  </si>
  <si>
    <t>Taro, macabo</t>
  </si>
  <si>
    <t>Patate douce</t>
  </si>
  <si>
    <t>Farines de manioc</t>
  </si>
  <si>
    <t>Gari, tapioca</t>
  </si>
  <si>
    <t>SUCRE, MIEL, CHOCOLAT ET CONFISERIE</t>
  </si>
  <si>
    <t>Sucre (poudre ou morceaux)</t>
  </si>
  <si>
    <t>Miel</t>
  </si>
  <si>
    <t>Chocolat à croquer, pâte à tartiner</t>
  </si>
  <si>
    <t>Caramel, bonbons, confiseries, etc.</t>
  </si>
  <si>
    <t>EPICES, CONDIMENTS ET AUTRES</t>
  </si>
  <si>
    <t>Gingembre</t>
  </si>
  <si>
    <t>Cube alimentaire (Maggi, Jumbo, )</t>
  </si>
  <si>
    <t>Arôme (Maggi, Jumbo, etc.)</t>
  </si>
  <si>
    <t>Soumbala (moutarde africaine)</t>
  </si>
  <si>
    <t>Mayonnaise</t>
  </si>
  <si>
    <t>Vinaigre /moutarde</t>
  </si>
  <si>
    <t>Noix de cola</t>
  </si>
  <si>
    <t>BOISSONS</t>
  </si>
  <si>
    <t>Café</t>
  </si>
  <si>
    <t>Chocolat en poudre</t>
  </si>
  <si>
    <t>Jus de fruits (orange, bissap, gingembre, jus de cajou,etc.)</t>
  </si>
  <si>
    <t>Eau minérale/ filtrée</t>
  </si>
  <si>
    <t>Boissons gazeuses (coca, etc.)</t>
  </si>
  <si>
    <t>Jus en poudre</t>
  </si>
  <si>
    <t>Bières et vins traditionnels (dolo, vin de palme, vin de raphia, etc.)</t>
  </si>
  <si>
    <t>Bières industrielles</t>
  </si>
  <si>
    <t>Fonio</t>
  </si>
  <si>
    <t>Autres céréales</t>
  </si>
  <si>
    <t>Farine de maïs</t>
  </si>
  <si>
    <t>Farine de mil</t>
  </si>
  <si>
    <t>Autres farines de céréales</t>
  </si>
  <si>
    <t>Pâtes alimentaires</t>
  </si>
  <si>
    <t>Pain moderne</t>
  </si>
  <si>
    <t xml:space="preserve">Pain traditionnel </t>
  </si>
  <si>
    <t>Croissants</t>
  </si>
  <si>
    <t>Gâteaux</t>
  </si>
  <si>
    <t>Beignets, galettes</t>
  </si>
  <si>
    <t>VIANDE</t>
  </si>
  <si>
    <t>Viande de bœuf</t>
  </si>
  <si>
    <t>Viande de chèvre</t>
  </si>
  <si>
    <t>Abats et tripes (foie, rognon, etc.)</t>
  </si>
  <si>
    <t>Viande de porc</t>
  </si>
  <si>
    <t>Poulet sur pied</t>
  </si>
  <si>
    <t>Viande d'autres volailles domestiques</t>
  </si>
  <si>
    <t>Gibiers</t>
  </si>
  <si>
    <t xml:space="preserve">Autres viandes n.d.a. </t>
  </si>
  <si>
    <t>Autres produits laitiers</t>
  </si>
  <si>
    <t>Autres agrumes</t>
  </si>
  <si>
    <t>Autres fruits (pommes, raisin, etc.)</t>
  </si>
  <si>
    <t>Autre légumes frais n.d.a.</t>
  </si>
  <si>
    <t>Autres légumes secs n.d.a.</t>
  </si>
  <si>
    <t>Autres tubercules n.d.a.</t>
  </si>
  <si>
    <t>Autres condiments (poivre etc.)</t>
  </si>
  <si>
    <t>Autres produits alimentaires</t>
  </si>
  <si>
    <t>Autres tisanes et infusions n.d.a. (quinquelibat, citronelle, etc.)</t>
  </si>
  <si>
    <t>Huile de palme raffinée</t>
  </si>
  <si>
    <t>Feuilles locales 1</t>
  </si>
  <si>
    <t>Feuilles locales 2</t>
  </si>
  <si>
    <t>Feuilles locales 3</t>
  </si>
  <si>
    <t>Feuilles locales 4</t>
  </si>
  <si>
    <t>Autres légumes en feuilles</t>
  </si>
  <si>
    <t>Autres huiles n.d.a. (maïs, soja, huile palmiste, etc.)</t>
  </si>
  <si>
    <t>(Mettre 9999 si les manoeuvres sont payés seulement à la surface)</t>
  </si>
  <si>
    <t>A quelle distance (en kilomètres) les agriculteurs de ce village/quartier peuvent-ils se procurer ces semences? (si la distance est inconnue, inscrire 999)</t>
  </si>
  <si>
    <t>A quelle distance (en kilomètres) les agriculteurs de ce village/quartier peuvent-ils se procurer ces engrais organiques? (si la distance est inconnue, inscrire 999)</t>
  </si>
  <si>
    <t>A quelle distance (en kilomètres) les agriculteurs de ce village/quartier peuvent-ils se procurer ces engrais chimiques? (si la distance est inconnue, inscrire 999)</t>
  </si>
  <si>
    <t>A quelle distance (en kilomètres) les agriculteurs de ce village/quartier peuvent-ils se procurer ces pesticides? (si la distance est inconnue, inscrire 999)</t>
  </si>
  <si>
    <t>A quelle distance (en kilomètres) les agriculteurs de ce village/quartier peuvent-ils se procurer de gros équipements agricoles? (si la distance est inconnue, inscrire 999)</t>
  </si>
  <si>
    <t>5. Réseau 5</t>
  </si>
  <si>
    <t>1. Réseau 1</t>
  </si>
  <si>
    <t>2. Réseau 2</t>
  </si>
  <si>
    <t>3. Réseau 3</t>
  </si>
  <si>
    <t>4. Réseau 4</t>
  </si>
  <si>
    <t>(Mettre 9999 Si les manoeuvres sont payés seulement selon les jours travaillés )</t>
  </si>
  <si>
    <t>unité 1</t>
  </si>
  <si>
    <t>unité 2</t>
  </si>
  <si>
    <t>unité 3</t>
  </si>
  <si>
    <t>unité 4</t>
  </si>
  <si>
    <t>unité 5</t>
  </si>
  <si>
    <t>Est-ce que les agriculteurs de ce village/quartier pratiquent habituellement des cultures irriguées ?</t>
  </si>
  <si>
    <t>Si non, en quels mois est-ce que l'eau de cette source est-elle disponible? 1=Oui   2=Non</t>
  </si>
  <si>
    <t>Pendant la saison sèche 2016/2017, en quels mois l'eau de cette source était-elle disponible? 1=Oui   2=Non</t>
  </si>
  <si>
    <t>Quel est le montant payé pour un hectare de terrain agricole vendu?</t>
  </si>
  <si>
    <t>6. Réseau d'un pays voisin</t>
  </si>
  <si>
    <t>Les  personnes ou groupements associatifs suivants existent t-il dans ce village/quartier?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</si>
</sst>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0\)"/>
    <numFmt numFmtId="165" formatCode="_-* #,##0.00\ _F_-;\-* #,##0.00\ _F_-;_-* &quot;-&quot;??\ _F_-;_-@_-"/>
    <numFmt numFmtId="166" formatCode="_-* #,##0.00\ [$€]_-;\-* #,##0.00\ [$€]_-;_-* &quot;-&quot;??\ [$€]_-;_-@_-"/>
    <numFmt numFmtId="167" formatCode="0.00_);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6"/>
      <name val="Arial Narrow"/>
      <family val="2"/>
    </font>
    <font>
      <sz val="6"/>
      <name val="Arial"/>
      <family val="2"/>
    </font>
    <font>
      <b/>
      <sz val="7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0"/>
      <color indexed="55"/>
      <name val="Arial"/>
      <family val="2"/>
    </font>
    <font>
      <sz val="8"/>
      <name val="Courier New"/>
      <family val="3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b/>
      <u val="single"/>
      <sz val="12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10"/>
      <name val="Arial Narrow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sz val="9"/>
      <color indexed="17"/>
      <name val="Arial Narrow"/>
      <family val="2"/>
    </font>
    <font>
      <i/>
      <sz val="8"/>
      <color indexed="17"/>
      <name val="Arial Narrow"/>
      <family val="2"/>
    </font>
    <font>
      <b/>
      <sz val="10"/>
      <color indexed="17"/>
      <name val="Arial Narrow"/>
      <family val="2"/>
    </font>
    <font>
      <sz val="10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rgb="FFFF0000"/>
      <name val="Arial Narrow"/>
      <family val="2"/>
    </font>
    <font>
      <sz val="9"/>
      <color rgb="FF00B050"/>
      <name val="Arial Narrow"/>
      <family val="2"/>
    </font>
    <font>
      <i/>
      <sz val="8"/>
      <color rgb="FF00B050"/>
      <name val="Arial Narrow"/>
      <family val="2"/>
    </font>
    <font>
      <b/>
      <sz val="10"/>
      <color rgb="FF00B050"/>
      <name val="Arial Narrow"/>
      <family val="2"/>
    </font>
    <font>
      <sz val="10"/>
      <color rgb="FF00B050"/>
      <name val="Arial Narrow"/>
      <family val="2"/>
    </font>
    <font>
      <b/>
      <sz val="8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/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19" fillId="0" borderId="0" applyNumberFormat="0" applyFill="0" applyBorder="0" applyProtection="0">
      <alignment vertical="center"/>
    </xf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21" fillId="0" borderId="0" applyNumberFormat="0" applyFill="0" applyBorder="0" applyProtection="0">
      <alignment horizontal="left"/>
    </xf>
    <xf numFmtId="0" fontId="74" fillId="31" borderId="0" applyNumberFormat="0" applyBorder="0" applyAlignment="0" applyProtection="0"/>
    <xf numFmtId="0" fontId="75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Protection="0">
      <alignment vertical="top" wrapText="1"/>
    </xf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73" applyFont="1" applyFill="1">
      <alignment/>
      <protection/>
    </xf>
    <xf numFmtId="0" fontId="8" fillId="0" borderId="0" xfId="73" applyFont="1" applyAlignment="1">
      <alignment/>
      <protection/>
    </xf>
    <xf numFmtId="0" fontId="7" fillId="33" borderId="0" xfId="73" applyFont="1" applyFill="1" applyAlignment="1">
      <alignment wrapText="1"/>
      <protection/>
    </xf>
    <xf numFmtId="0" fontId="6" fillId="33" borderId="0" xfId="73" applyFont="1" applyFill="1" applyAlignment="1">
      <alignment/>
      <protection/>
    </xf>
    <xf numFmtId="0" fontId="7" fillId="33" borderId="0" xfId="73" applyFont="1" applyFill="1">
      <alignment/>
      <protection/>
    </xf>
    <xf numFmtId="0" fontId="6" fillId="33" borderId="0" xfId="73" applyFont="1" applyFill="1" applyBorder="1" applyAlignment="1">
      <alignment/>
      <protection/>
    </xf>
    <xf numFmtId="0" fontId="7" fillId="33" borderId="10" xfId="73" applyFont="1" applyFill="1" applyBorder="1" applyAlignment="1">
      <alignment wrapText="1"/>
      <protection/>
    </xf>
    <xf numFmtId="164" fontId="6" fillId="33" borderId="11" xfId="73" applyNumberFormat="1" applyFont="1" applyFill="1" applyBorder="1" applyAlignment="1">
      <alignment/>
      <protection/>
    </xf>
    <xf numFmtId="0" fontId="7" fillId="33" borderId="12" xfId="73" applyFont="1" applyFill="1" applyBorder="1" applyAlignment="1">
      <alignment wrapText="1"/>
      <protection/>
    </xf>
    <xf numFmtId="0" fontId="6" fillId="33" borderId="12" xfId="73" applyFont="1" applyFill="1" applyBorder="1" applyAlignment="1">
      <alignment/>
      <protection/>
    </xf>
    <xf numFmtId="0" fontId="6" fillId="33" borderId="12" xfId="73" applyFont="1" applyFill="1" applyBorder="1" applyAlignment="1">
      <alignment horizontal="center"/>
      <protection/>
    </xf>
    <xf numFmtId="0" fontId="6" fillId="33" borderId="13" xfId="73" applyFont="1" applyFill="1" applyBorder="1" applyAlignment="1">
      <alignment/>
      <protection/>
    </xf>
    <xf numFmtId="0" fontId="6" fillId="33" borderId="12" xfId="73" applyFont="1" applyFill="1" applyBorder="1" applyAlignment="1">
      <alignment wrapText="1"/>
      <protection/>
    </xf>
    <xf numFmtId="0" fontId="6" fillId="33" borderId="12" xfId="73" applyFont="1" applyFill="1" applyBorder="1">
      <alignment/>
      <protection/>
    </xf>
    <xf numFmtId="0" fontId="6" fillId="33" borderId="0" xfId="73" applyFont="1" applyFill="1" applyBorder="1">
      <alignment/>
      <protection/>
    </xf>
    <xf numFmtId="0" fontId="7" fillId="33" borderId="14" xfId="73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 vertical="center" textRotation="90" wrapText="1"/>
    </xf>
    <xf numFmtId="0" fontId="12" fillId="33" borderId="0" xfId="73" applyFont="1" applyFill="1" applyBorder="1" applyAlignment="1">
      <alignment horizontal="center"/>
      <protection/>
    </xf>
    <xf numFmtId="0" fontId="8" fillId="33" borderId="15" xfId="73" applyFont="1" applyFill="1" applyBorder="1" applyAlignment="1" quotePrefix="1">
      <alignment horizontal="center"/>
      <protection/>
    </xf>
    <xf numFmtId="0" fontId="6" fillId="0" borderId="14" xfId="0" applyFont="1" applyFill="1" applyBorder="1" applyAlignment="1">
      <alignment wrapText="1"/>
    </xf>
    <xf numFmtId="0" fontId="6" fillId="33" borderId="14" xfId="73" applyFont="1" applyFill="1" applyBorder="1" applyAlignment="1">
      <alignment/>
      <protection/>
    </xf>
    <xf numFmtId="0" fontId="6" fillId="33" borderId="16" xfId="73" applyFont="1" applyFill="1" applyBorder="1" applyAlignment="1">
      <alignment/>
      <protection/>
    </xf>
    <xf numFmtId="0" fontId="6" fillId="0" borderId="14" xfId="0" applyFont="1" applyBorder="1" applyAlignment="1">
      <alignment wrapText="1"/>
    </xf>
    <xf numFmtId="0" fontId="6" fillId="33" borderId="15" xfId="73" applyFont="1" applyFill="1" applyBorder="1" applyAlignment="1">
      <alignment wrapText="1"/>
      <protection/>
    </xf>
    <xf numFmtId="0" fontId="10" fillId="33" borderId="12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11" fillId="33" borderId="17" xfId="0" applyFont="1" applyFill="1" applyBorder="1" applyAlignment="1">
      <alignment vertical="top" wrapText="1"/>
    </xf>
    <xf numFmtId="0" fontId="11" fillId="33" borderId="18" xfId="0" applyFont="1" applyFill="1" applyBorder="1" applyAlignment="1">
      <alignment vertical="top" wrapText="1"/>
    </xf>
    <xf numFmtId="0" fontId="7" fillId="33" borderId="12" xfId="73" applyFont="1" applyFill="1" applyBorder="1" applyAlignment="1">
      <alignment horizontal="center" wrapText="1"/>
      <protection/>
    </xf>
    <xf numFmtId="0" fontId="12" fillId="33" borderId="13" xfId="73" applyFont="1" applyFill="1" applyBorder="1" applyAlignment="1">
      <alignment horizontal="center"/>
      <protection/>
    </xf>
    <xf numFmtId="0" fontId="6" fillId="33" borderId="19" xfId="73" applyFont="1" applyFill="1" applyBorder="1" applyAlignment="1">
      <alignment/>
      <protection/>
    </xf>
    <xf numFmtId="0" fontId="6" fillId="0" borderId="15" xfId="0" applyFont="1" applyBorder="1" applyAlignment="1">
      <alignment wrapText="1"/>
    </xf>
    <xf numFmtId="0" fontId="6" fillId="33" borderId="17" xfId="73" applyFont="1" applyFill="1" applyBorder="1">
      <alignment/>
      <protection/>
    </xf>
    <xf numFmtId="0" fontId="6" fillId="33" borderId="13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6" fillId="33" borderId="14" xfId="73" applyFont="1" applyFill="1" applyBorder="1" applyAlignment="1">
      <alignment wrapText="1"/>
      <protection/>
    </xf>
    <xf numFmtId="0" fontId="0" fillId="33" borderId="0" xfId="0" applyFont="1" applyFill="1" applyAlignment="1">
      <alignment/>
    </xf>
    <xf numFmtId="0" fontId="6" fillId="33" borderId="12" xfId="73" applyFont="1" applyFill="1" applyBorder="1" applyAlignment="1">
      <alignment vertical="top" wrapText="1"/>
      <protection/>
    </xf>
    <xf numFmtId="0" fontId="6" fillId="33" borderId="0" xfId="73" applyFont="1" applyFill="1" applyBorder="1" applyAlignment="1">
      <alignment vertical="top" wrapText="1"/>
      <protection/>
    </xf>
    <xf numFmtId="0" fontId="8" fillId="33" borderId="0" xfId="73" applyFont="1" applyFill="1" applyBorder="1" applyAlignment="1" quotePrefix="1">
      <alignment horizontal="center"/>
      <protection/>
    </xf>
    <xf numFmtId="0" fontId="6" fillId="0" borderId="0" xfId="0" applyFont="1" applyBorder="1" applyAlignment="1">
      <alignment wrapText="1"/>
    </xf>
    <xf numFmtId="0" fontId="6" fillId="33" borderId="0" xfId="73" applyFont="1" applyFill="1" applyBorder="1" applyAlignment="1">
      <alignment wrapText="1"/>
      <protection/>
    </xf>
    <xf numFmtId="0" fontId="7" fillId="33" borderId="0" xfId="73" applyFont="1" applyFill="1" applyBorder="1">
      <alignment/>
      <protection/>
    </xf>
    <xf numFmtId="0" fontId="7" fillId="33" borderId="0" xfId="73" applyFont="1" applyFill="1" applyBorder="1" applyAlignment="1">
      <alignment wrapText="1"/>
      <protection/>
    </xf>
    <xf numFmtId="164" fontId="6" fillId="33" borderId="20" xfId="73" applyNumberFormat="1" applyFont="1" applyFill="1" applyBorder="1" applyAlignment="1">
      <alignment horizontal="left"/>
      <protection/>
    </xf>
    <xf numFmtId="0" fontId="6" fillId="33" borderId="12" xfId="73" applyFont="1" applyFill="1" applyBorder="1" applyAlignment="1">
      <alignment horizontal="center" vertical="top" wrapText="1"/>
      <protection/>
    </xf>
    <xf numFmtId="0" fontId="10" fillId="33" borderId="13" xfId="0" applyFont="1" applyFill="1" applyBorder="1" applyAlignment="1">
      <alignment vertical="top" wrapText="1"/>
    </xf>
    <xf numFmtId="0" fontId="6" fillId="33" borderId="13" xfId="73" applyFont="1" applyFill="1" applyBorder="1" applyAlignment="1">
      <alignment vertical="top" wrapText="1"/>
      <protection/>
    </xf>
    <xf numFmtId="0" fontId="6" fillId="33" borderId="13" xfId="73" applyFont="1" applyFill="1" applyBorder="1">
      <alignment/>
      <protection/>
    </xf>
    <xf numFmtId="0" fontId="11" fillId="33" borderId="13" xfId="0" applyFont="1" applyFill="1" applyBorder="1" applyAlignment="1">
      <alignment vertical="top" wrapText="1"/>
    </xf>
    <xf numFmtId="0" fontId="11" fillId="33" borderId="21" xfId="0" applyFont="1" applyFill="1" applyBorder="1" applyAlignment="1">
      <alignment vertical="top" wrapText="1"/>
    </xf>
    <xf numFmtId="0" fontId="6" fillId="33" borderId="18" xfId="73" applyFont="1" applyFill="1" applyBorder="1">
      <alignment/>
      <protection/>
    </xf>
    <xf numFmtId="0" fontId="6" fillId="33" borderId="21" xfId="73" applyFont="1" applyFill="1" applyBorder="1">
      <alignment/>
      <protection/>
    </xf>
    <xf numFmtId="0" fontId="7" fillId="33" borderId="19" xfId="73" applyFont="1" applyFill="1" applyBorder="1" applyAlignment="1">
      <alignment horizontal="center"/>
      <protection/>
    </xf>
    <xf numFmtId="0" fontId="6" fillId="33" borderId="14" xfId="73" applyFont="1" applyFill="1" applyBorder="1">
      <alignment/>
      <protection/>
    </xf>
    <xf numFmtId="0" fontId="6" fillId="33" borderId="16" xfId="73" applyFont="1" applyFill="1" applyBorder="1">
      <alignment/>
      <protection/>
    </xf>
    <xf numFmtId="0" fontId="6" fillId="33" borderId="19" xfId="73" applyFont="1" applyFill="1" applyBorder="1">
      <alignment/>
      <protection/>
    </xf>
    <xf numFmtId="0" fontId="6" fillId="33" borderId="15" xfId="73" applyFont="1" applyFill="1" applyBorder="1">
      <alignment/>
      <protection/>
    </xf>
    <xf numFmtId="0" fontId="6" fillId="33" borderId="15" xfId="73" applyFont="1" applyFill="1" applyBorder="1" applyAlignment="1">
      <alignment vertical="top" wrapText="1"/>
      <protection/>
    </xf>
    <xf numFmtId="0" fontId="0" fillId="34" borderId="0" xfId="0" applyFill="1" applyAlignment="1">
      <alignment/>
    </xf>
    <xf numFmtId="0" fontId="6" fillId="33" borderId="14" xfId="73" applyFont="1" applyFill="1" applyBorder="1" applyAlignment="1">
      <alignment horizontal="center"/>
      <protection/>
    </xf>
    <xf numFmtId="0" fontId="6" fillId="33" borderId="19" xfId="73" applyFont="1" applyFill="1" applyBorder="1" applyAlignment="1">
      <alignment horizontal="center"/>
      <protection/>
    </xf>
    <xf numFmtId="0" fontId="6" fillId="0" borderId="0" xfId="73" applyFont="1" applyFill="1">
      <alignment/>
      <protection/>
    </xf>
    <xf numFmtId="0" fontId="7" fillId="0" borderId="10" xfId="73" applyFont="1" applyFill="1" applyBorder="1" applyAlignment="1">
      <alignment wrapText="1"/>
      <protection/>
    </xf>
    <xf numFmtId="0" fontId="7" fillId="0" borderId="12" xfId="73" applyFont="1" applyFill="1" applyBorder="1" applyAlignment="1">
      <alignment wrapText="1"/>
      <protection/>
    </xf>
    <xf numFmtId="0" fontId="6" fillId="0" borderId="0" xfId="73" applyFont="1" applyFill="1" applyBorder="1">
      <alignment/>
      <protection/>
    </xf>
    <xf numFmtId="0" fontId="6" fillId="0" borderId="12" xfId="73" applyFont="1" applyFill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73" applyFont="1" applyFill="1" applyAlignment="1">
      <alignment wrapText="1"/>
      <protection/>
    </xf>
    <xf numFmtId="0" fontId="6" fillId="0" borderId="0" xfId="73" applyFont="1" applyFill="1" applyAlignment="1">
      <alignment/>
      <protection/>
    </xf>
    <xf numFmtId="0" fontId="7" fillId="0" borderId="0" xfId="73" applyFont="1" applyFill="1">
      <alignment/>
      <protection/>
    </xf>
    <xf numFmtId="164" fontId="6" fillId="0" borderId="20" xfId="73" applyNumberFormat="1" applyFont="1" applyFill="1" applyBorder="1" applyAlignment="1">
      <alignment horizontal="left"/>
      <protection/>
    </xf>
    <xf numFmtId="164" fontId="6" fillId="0" borderId="10" xfId="73" applyNumberFormat="1" applyFont="1" applyFill="1" applyBorder="1" applyAlignment="1">
      <alignment horizontal="left"/>
      <protection/>
    </xf>
    <xf numFmtId="0" fontId="6" fillId="0" borderId="13" xfId="73" applyFont="1" applyFill="1" applyBorder="1">
      <alignment/>
      <protection/>
    </xf>
    <xf numFmtId="164" fontId="6" fillId="0" borderId="11" xfId="73" applyNumberFormat="1" applyFont="1" applyFill="1" applyBorder="1" applyAlignment="1">
      <alignment horizontal="left"/>
      <protection/>
    </xf>
    <xf numFmtId="0" fontId="6" fillId="0" borderId="22" xfId="73" applyFont="1" applyFill="1" applyBorder="1">
      <alignment/>
      <protection/>
    </xf>
    <xf numFmtId="0" fontId="6" fillId="0" borderId="11" xfId="73" applyFont="1" applyFill="1" applyBorder="1">
      <alignment/>
      <protection/>
    </xf>
    <xf numFmtId="0" fontId="6" fillId="0" borderId="23" xfId="73" applyFont="1" applyFill="1" applyBorder="1">
      <alignment/>
      <protection/>
    </xf>
    <xf numFmtId="0" fontId="6" fillId="0" borderId="12" xfId="73" applyFont="1" applyFill="1" applyBorder="1">
      <alignment/>
      <protection/>
    </xf>
    <xf numFmtId="0" fontId="6" fillId="0" borderId="12" xfId="73" applyFont="1" applyFill="1" applyBorder="1" applyAlignment="1">
      <alignment/>
      <protection/>
    </xf>
    <xf numFmtId="0" fontId="6" fillId="0" borderId="22" xfId="73" applyFont="1" applyFill="1" applyBorder="1" applyAlignment="1">
      <alignment/>
      <protection/>
    </xf>
    <xf numFmtId="0" fontId="6" fillId="0" borderId="18" xfId="73" applyFont="1" applyFill="1" applyBorder="1">
      <alignment/>
      <protection/>
    </xf>
    <xf numFmtId="0" fontId="6" fillId="0" borderId="17" xfId="73" applyFont="1" applyFill="1" applyBorder="1">
      <alignment/>
      <protection/>
    </xf>
    <xf numFmtId="0" fontId="6" fillId="0" borderId="21" xfId="73" applyFont="1" applyFill="1" applyBorder="1">
      <alignment/>
      <protection/>
    </xf>
    <xf numFmtId="0" fontId="7" fillId="0" borderId="20" xfId="73" applyFont="1" applyFill="1" applyBorder="1" applyAlignment="1">
      <alignment horizontal="center" wrapText="1"/>
      <protection/>
    </xf>
    <xf numFmtId="0" fontId="7" fillId="0" borderId="20" xfId="73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12" xfId="73" applyFont="1" applyFill="1" applyBorder="1" applyAlignment="1">
      <alignment vertical="top" wrapText="1"/>
      <protection/>
    </xf>
    <xf numFmtId="0" fontId="6" fillId="0" borderId="12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2" xfId="0" applyFont="1" applyFill="1" applyBorder="1" applyAlignment="1">
      <alignment vertical="top" wrapText="1"/>
    </xf>
    <xf numFmtId="0" fontId="81" fillId="0" borderId="0" xfId="0" applyFont="1" applyAlignment="1">
      <alignment/>
    </xf>
    <xf numFmtId="0" fontId="13" fillId="0" borderId="0" xfId="0" applyFont="1" applyAlignment="1">
      <alignment/>
    </xf>
    <xf numFmtId="0" fontId="6" fillId="33" borderId="12" xfId="73" applyFont="1" applyFill="1" applyBorder="1" applyAlignment="1">
      <alignment horizontal="left"/>
      <protection/>
    </xf>
    <xf numFmtId="0" fontId="6" fillId="33" borderId="13" xfId="73" applyFont="1" applyFill="1" applyBorder="1" applyAlignment="1">
      <alignment horizontal="left"/>
      <protection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22" xfId="0" applyFont="1" applyFill="1" applyBorder="1" applyAlignment="1">
      <alignment/>
    </xf>
    <xf numFmtId="0" fontId="13" fillId="33" borderId="13" xfId="73" applyFont="1" applyFill="1" applyBorder="1" applyAlignment="1">
      <alignment/>
      <protection/>
    </xf>
    <xf numFmtId="0" fontId="0" fillId="34" borderId="0" xfId="0" applyFill="1" applyAlignment="1">
      <alignment/>
    </xf>
    <xf numFmtId="0" fontId="7" fillId="33" borderId="15" xfId="73" applyFont="1" applyFill="1" applyBorder="1" applyAlignment="1">
      <alignment horizontal="center"/>
      <protection/>
    </xf>
    <xf numFmtId="0" fontId="7" fillId="0" borderId="10" xfId="73" applyFont="1" applyFill="1" applyBorder="1" applyAlignment="1">
      <alignment horizontal="center" wrapText="1"/>
      <protection/>
    </xf>
    <xf numFmtId="0" fontId="6" fillId="0" borderId="15" xfId="0" applyFont="1" applyFill="1" applyBorder="1" applyAlignment="1">
      <alignment horizontal="left" vertical="top" wrapText="1"/>
    </xf>
    <xf numFmtId="0" fontId="6" fillId="0" borderId="22" xfId="73" applyFont="1" applyFill="1" applyBorder="1" applyAlignment="1">
      <alignment wrapText="1"/>
      <protection/>
    </xf>
    <xf numFmtId="164" fontId="14" fillId="33" borderId="20" xfId="73" applyNumberFormat="1" applyFont="1" applyFill="1" applyBorder="1" applyAlignment="1">
      <alignment horizontal="left" vertical="top"/>
      <protection/>
    </xf>
    <xf numFmtId="0" fontId="8" fillId="33" borderId="0" xfId="0" applyFont="1" applyFill="1" applyAlignment="1">
      <alignment/>
    </xf>
    <xf numFmtId="0" fontId="17" fillId="0" borderId="0" xfId="73" applyFont="1" applyFill="1" applyAlignment="1">
      <alignment/>
      <protection/>
    </xf>
    <xf numFmtId="0" fontId="82" fillId="0" borderId="0" xfId="0" applyFont="1" applyAlignment="1">
      <alignment/>
    </xf>
    <xf numFmtId="164" fontId="83" fillId="0" borderId="15" xfId="0" applyNumberFormat="1" applyFont="1" applyBorder="1" applyAlignment="1">
      <alignment horizontal="left"/>
    </xf>
    <xf numFmtId="0" fontId="0" fillId="0" borderId="0" xfId="73" applyFont="1">
      <alignment/>
      <protection/>
    </xf>
    <xf numFmtId="0" fontId="2" fillId="0" borderId="0" xfId="73">
      <alignment/>
      <protection/>
    </xf>
    <xf numFmtId="0" fontId="0" fillId="0" borderId="0" xfId="73" applyFont="1" applyBorder="1">
      <alignment/>
      <protection/>
    </xf>
    <xf numFmtId="0" fontId="0" fillId="0" borderId="25" xfId="73" applyFont="1" applyBorder="1">
      <alignment/>
      <protection/>
    </xf>
    <xf numFmtId="0" fontId="0" fillId="0" borderId="0" xfId="0" applyFont="1" applyAlignment="1">
      <alignment/>
    </xf>
    <xf numFmtId="0" fontId="3" fillId="0" borderId="0" xfId="73" applyFont="1" applyAlignme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73" applyFont="1">
      <alignment/>
      <protection/>
    </xf>
    <xf numFmtId="0" fontId="3" fillId="0" borderId="0" xfId="0" applyFont="1" applyAlignment="1">
      <alignment/>
    </xf>
    <xf numFmtId="0" fontId="3" fillId="0" borderId="0" xfId="73" applyFont="1">
      <alignment/>
      <protection/>
    </xf>
    <xf numFmtId="0" fontId="0" fillId="0" borderId="0" xfId="0" applyFont="1" applyBorder="1" applyAlignment="1">
      <alignment wrapText="1"/>
    </xf>
    <xf numFmtId="0" fontId="3" fillId="33" borderId="0" xfId="73" applyFont="1" applyFill="1">
      <alignment/>
      <protection/>
    </xf>
    <xf numFmtId="0" fontId="0" fillId="33" borderId="0" xfId="73" applyFont="1" applyFill="1">
      <alignment/>
      <protection/>
    </xf>
    <xf numFmtId="0" fontId="0" fillId="33" borderId="0" xfId="73" applyFont="1" applyFill="1" applyBorder="1">
      <alignment/>
      <protection/>
    </xf>
    <xf numFmtId="0" fontId="0" fillId="33" borderId="12" xfId="73" applyFont="1" applyFill="1" applyBorder="1" applyAlignment="1">
      <alignment/>
      <protection/>
    </xf>
    <xf numFmtId="0" fontId="0" fillId="33" borderId="13" xfId="73" applyFont="1" applyFill="1" applyBorder="1" applyAlignment="1">
      <alignment/>
      <protection/>
    </xf>
    <xf numFmtId="0" fontId="0" fillId="0" borderId="16" xfId="73" applyFont="1" applyBorder="1">
      <alignment/>
      <protection/>
    </xf>
    <xf numFmtId="0" fontId="0" fillId="0" borderId="19" xfId="73" applyFont="1" applyBorder="1">
      <alignment/>
      <protection/>
    </xf>
    <xf numFmtId="0" fontId="0" fillId="0" borderId="0" xfId="73" applyFont="1" applyFill="1" applyBorder="1" applyAlignment="1">
      <alignment horizontal="center"/>
      <protection/>
    </xf>
    <xf numFmtId="0" fontId="18" fillId="0" borderId="0" xfId="73" applyFont="1" applyFill="1" applyBorder="1" applyAlignment="1">
      <alignment/>
      <protection/>
    </xf>
    <xf numFmtId="0" fontId="0" fillId="33" borderId="0" xfId="73" applyFont="1" applyFill="1" applyBorder="1" applyAlignment="1">
      <alignment horizontal="center"/>
      <protection/>
    </xf>
    <xf numFmtId="0" fontId="0" fillId="33" borderId="0" xfId="73" applyFont="1" applyFill="1" applyBorder="1" applyAlignment="1">
      <alignment/>
      <protection/>
    </xf>
    <xf numFmtId="0" fontId="18" fillId="0" borderId="0" xfId="73" applyFont="1" applyFill="1" applyBorder="1" applyAlignment="1">
      <alignment horizontal="center"/>
      <protection/>
    </xf>
    <xf numFmtId="0" fontId="3" fillId="0" borderId="0" xfId="73" applyFont="1" applyBorder="1" applyAlignment="1">
      <alignment/>
      <protection/>
    </xf>
    <xf numFmtId="0" fontId="0" fillId="0" borderId="0" xfId="73" applyFont="1" applyBorder="1" applyAlignment="1">
      <alignment/>
      <protection/>
    </xf>
    <xf numFmtId="0" fontId="3" fillId="0" borderId="0" xfId="73" applyFont="1" applyAlignment="1">
      <alignment horizontal="center"/>
      <protection/>
    </xf>
    <xf numFmtId="0" fontId="0" fillId="0" borderId="0" xfId="0" applyAlignment="1">
      <alignment wrapText="1"/>
    </xf>
    <xf numFmtId="0" fontId="6" fillId="0" borderId="11" xfId="73" applyFont="1" applyFill="1" applyBorder="1" applyAlignment="1">
      <alignment wrapText="1"/>
      <protection/>
    </xf>
    <xf numFmtId="0" fontId="6" fillId="0" borderId="23" xfId="73" applyFont="1" applyFill="1" applyBorder="1" applyAlignment="1">
      <alignment wrapText="1"/>
      <protection/>
    </xf>
    <xf numFmtId="0" fontId="6" fillId="33" borderId="0" xfId="73" applyFont="1" applyFill="1" applyAlignment="1">
      <alignment wrapText="1"/>
      <protection/>
    </xf>
    <xf numFmtId="0" fontId="2" fillId="35" borderId="0" xfId="73" applyFont="1" applyFill="1">
      <alignment/>
      <protection/>
    </xf>
    <xf numFmtId="0" fontId="2" fillId="35" borderId="10" xfId="73" applyFont="1" applyFill="1" applyBorder="1">
      <alignment/>
      <protection/>
    </xf>
    <xf numFmtId="0" fontId="2" fillId="35" borderId="11" xfId="73" applyFont="1" applyFill="1" applyBorder="1">
      <alignment/>
      <protection/>
    </xf>
    <xf numFmtId="0" fontId="2" fillId="35" borderId="23" xfId="73" applyFont="1" applyFill="1" applyBorder="1">
      <alignment/>
      <protection/>
    </xf>
    <xf numFmtId="0" fontId="2" fillId="35" borderId="12" xfId="73" applyFont="1" applyFill="1" applyBorder="1">
      <alignment/>
      <protection/>
    </xf>
    <xf numFmtId="0" fontId="2" fillId="35" borderId="0" xfId="73" applyFont="1" applyFill="1" applyBorder="1">
      <alignment/>
      <protection/>
    </xf>
    <xf numFmtId="0" fontId="2" fillId="35" borderId="13" xfId="73" applyFont="1" applyFill="1" applyBorder="1">
      <alignment/>
      <protection/>
    </xf>
    <xf numFmtId="0" fontId="2" fillId="35" borderId="17" xfId="73" applyFont="1" applyFill="1" applyBorder="1">
      <alignment/>
      <protection/>
    </xf>
    <xf numFmtId="0" fontId="2" fillId="35" borderId="18" xfId="73" applyFont="1" applyFill="1" applyBorder="1">
      <alignment/>
      <protection/>
    </xf>
    <xf numFmtId="0" fontId="2" fillId="35" borderId="21" xfId="73" applyFont="1" applyFill="1" applyBorder="1">
      <alignment/>
      <protection/>
    </xf>
    <xf numFmtId="164" fontId="22" fillId="33" borderId="10" xfId="0" applyNumberFormat="1" applyFont="1" applyFill="1" applyBorder="1" applyAlignment="1">
      <alignment horizontal="left"/>
    </xf>
    <xf numFmtId="0" fontId="22" fillId="33" borderId="11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17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164" fontId="22" fillId="33" borderId="12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22" fillId="33" borderId="0" xfId="0" applyFont="1" applyFill="1" applyBorder="1" applyAlignment="1">
      <alignment vertical="top" wrapText="1"/>
    </xf>
    <xf numFmtId="0" fontId="22" fillId="33" borderId="0" xfId="0" applyFont="1" applyFill="1" applyBorder="1" applyAlignment="1">
      <alignment vertical="top"/>
    </xf>
    <xf numFmtId="0" fontId="23" fillId="0" borderId="0" xfId="0" applyFont="1" applyAlignment="1">
      <alignment horizontal="justify" vertical="center"/>
    </xf>
    <xf numFmtId="0" fontId="0" fillId="0" borderId="0" xfId="0" applyAlignment="1">
      <alignment horizontal="center" wrapText="1"/>
    </xf>
    <xf numFmtId="0" fontId="83" fillId="0" borderId="15" xfId="0" applyFont="1" applyBorder="1" applyAlignment="1">
      <alignment vertical="center" wrapText="1"/>
    </xf>
    <xf numFmtId="0" fontId="84" fillId="0" borderId="15" xfId="0" applyFont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26" fillId="33" borderId="0" xfId="73" applyFont="1" applyFill="1" applyAlignment="1">
      <alignment horizontal="center" vertical="center"/>
      <protection/>
    </xf>
    <xf numFmtId="0" fontId="26" fillId="0" borderId="0" xfId="0" applyFont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6" fillId="33" borderId="0" xfId="73" applyFont="1" applyFill="1" applyAlignment="1">
      <alignment horizontal="left" vertical="center"/>
      <protection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3" fillId="33" borderId="0" xfId="73" applyFont="1" applyFill="1" applyAlignment="1">
      <alignment horizontal="left" vertical="center"/>
      <protection/>
    </xf>
    <xf numFmtId="0" fontId="26" fillId="0" borderId="0" xfId="73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6" fillId="34" borderId="0" xfId="73" applyFont="1" applyFill="1" applyBorder="1" applyAlignment="1">
      <alignment horizontal="center" vertical="center"/>
      <protection/>
    </xf>
    <xf numFmtId="1" fontId="13" fillId="0" borderId="0" xfId="49" applyNumberFormat="1" applyFont="1" applyFill="1" applyBorder="1" applyAlignment="1">
      <alignment horizontal="left" vertical="center"/>
    </xf>
    <xf numFmtId="1" fontId="26" fillId="0" borderId="0" xfId="49" applyNumberFormat="1" applyFont="1" applyFill="1" applyBorder="1" applyAlignment="1">
      <alignment horizontal="left" vertical="center"/>
    </xf>
    <xf numFmtId="0" fontId="26" fillId="0" borderId="0" xfId="73" applyFont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33" borderId="0" xfId="73" applyFont="1" applyFill="1" applyAlignment="1">
      <alignment horizontal="left" vertical="center"/>
      <protection/>
    </xf>
    <xf numFmtId="0" fontId="14" fillId="33" borderId="0" xfId="73" applyFont="1" applyFill="1" applyAlignment="1">
      <alignment horizontal="center" vertical="center"/>
      <protection/>
    </xf>
    <xf numFmtId="0" fontId="8" fillId="0" borderId="0" xfId="73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4" fillId="0" borderId="0" xfId="73" applyFont="1" applyFill="1" applyBorder="1" applyAlignment="1">
      <alignment vertical="center"/>
      <protection/>
    </xf>
    <xf numFmtId="1" fontId="14" fillId="0" borderId="0" xfId="49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73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6" fillId="33" borderId="16" xfId="73" applyFont="1" applyFill="1" applyBorder="1" applyAlignment="1">
      <alignment horizontal="center"/>
      <protection/>
    </xf>
    <xf numFmtId="0" fontId="22" fillId="33" borderId="11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 horizontal="left" vertical="top" wrapText="1"/>
    </xf>
    <xf numFmtId="164" fontId="22" fillId="33" borderId="0" xfId="0" applyNumberFormat="1" applyFont="1" applyFill="1" applyBorder="1" applyAlignment="1">
      <alignment horizontal="left"/>
    </xf>
    <xf numFmtId="0" fontId="0" fillId="0" borderId="18" xfId="0" applyBorder="1" applyAlignment="1">
      <alignment/>
    </xf>
    <xf numFmtId="0" fontId="22" fillId="33" borderId="11" xfId="0" applyFont="1" applyFill="1" applyBorder="1" applyAlignment="1">
      <alignment vertical="top"/>
    </xf>
    <xf numFmtId="0" fontId="0" fillId="0" borderId="15" xfId="0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21" xfId="0" applyFont="1" applyBorder="1" applyAlignment="1">
      <alignment/>
    </xf>
    <xf numFmtId="0" fontId="8" fillId="33" borderId="0" xfId="68" applyFont="1" applyFill="1">
      <alignment/>
      <protection/>
    </xf>
    <xf numFmtId="0" fontId="0" fillId="33" borderId="0" xfId="68" applyFont="1" applyFill="1">
      <alignment/>
      <protection/>
    </xf>
    <xf numFmtId="0" fontId="6" fillId="33" borderId="0" xfId="68" applyFont="1" applyFill="1">
      <alignment/>
      <protection/>
    </xf>
    <xf numFmtId="0" fontId="3" fillId="33" borderId="0" xfId="68" applyFont="1" applyFill="1">
      <alignment/>
      <protection/>
    </xf>
    <xf numFmtId="164" fontId="6" fillId="33" borderId="10" xfId="68" applyNumberFormat="1" applyFont="1" applyFill="1" applyBorder="1" applyAlignment="1">
      <alignment horizontal="left"/>
      <protection/>
    </xf>
    <xf numFmtId="0" fontId="6" fillId="33" borderId="11" xfId="68" applyFont="1" applyFill="1" applyBorder="1">
      <alignment/>
      <protection/>
    </xf>
    <xf numFmtId="0" fontId="6" fillId="33" borderId="23" xfId="68" applyFont="1" applyFill="1" applyBorder="1">
      <alignment/>
      <protection/>
    </xf>
    <xf numFmtId="0" fontId="6" fillId="33" borderId="0" xfId="68" applyFont="1" applyFill="1" applyAlignment="1">
      <alignment wrapText="1"/>
      <protection/>
    </xf>
    <xf numFmtId="0" fontId="6" fillId="33" borderId="12" xfId="68" applyFont="1" applyFill="1" applyBorder="1">
      <alignment/>
      <protection/>
    </xf>
    <xf numFmtId="0" fontId="6" fillId="33" borderId="0" xfId="68" applyFont="1" applyFill="1" applyBorder="1">
      <alignment/>
      <protection/>
    </xf>
    <xf numFmtId="0" fontId="6" fillId="33" borderId="0" xfId="68" applyFont="1" applyFill="1" applyBorder="1" applyAlignment="1">
      <alignment horizontal="center" vertical="center"/>
      <protection/>
    </xf>
    <xf numFmtId="0" fontId="6" fillId="33" borderId="13" xfId="68" applyFont="1" applyFill="1" applyBorder="1" applyAlignment="1">
      <alignment horizontal="center"/>
      <protection/>
    </xf>
    <xf numFmtId="0" fontId="4" fillId="33" borderId="12" xfId="68" applyFont="1" applyFill="1" applyBorder="1">
      <alignment/>
      <protection/>
    </xf>
    <xf numFmtId="0" fontId="6" fillId="33" borderId="0" xfId="68" applyFont="1" applyFill="1" applyBorder="1" applyAlignment="1">
      <alignment horizontal="center"/>
      <protection/>
    </xf>
    <xf numFmtId="0" fontId="6" fillId="33" borderId="13" xfId="68" applyFont="1" applyFill="1" applyBorder="1">
      <alignment/>
      <protection/>
    </xf>
    <xf numFmtId="0" fontId="6" fillId="33" borderId="0" xfId="68" applyFont="1" applyFill="1" applyBorder="1" applyAlignment="1">
      <alignment vertical="top" wrapText="1"/>
      <protection/>
    </xf>
    <xf numFmtId="0" fontId="6" fillId="33" borderId="11" xfId="68" applyFont="1" applyFill="1" applyBorder="1" applyAlignment="1">
      <alignment vertical="top"/>
      <protection/>
    </xf>
    <xf numFmtId="0" fontId="6" fillId="33" borderId="23" xfId="68" applyFont="1" applyFill="1" applyBorder="1" applyAlignment="1">
      <alignment vertical="top"/>
      <protection/>
    </xf>
    <xf numFmtId="0" fontId="6" fillId="33" borderId="0" xfId="68" applyFont="1" applyFill="1" applyBorder="1" applyAlignment="1">
      <alignment vertical="top"/>
      <protection/>
    </xf>
    <xf numFmtId="0" fontId="6" fillId="33" borderId="13" xfId="68" applyFont="1" applyFill="1" applyBorder="1" applyAlignment="1">
      <alignment vertical="top"/>
      <protection/>
    </xf>
    <xf numFmtId="164" fontId="6" fillId="33" borderId="12" xfId="68" applyNumberFormat="1" applyFont="1" applyFill="1" applyBorder="1" applyAlignment="1">
      <alignment horizontal="left"/>
      <protection/>
    </xf>
    <xf numFmtId="0" fontId="7" fillId="33" borderId="13" xfId="68" applyFont="1" applyFill="1" applyBorder="1">
      <alignment/>
      <protection/>
    </xf>
    <xf numFmtId="0" fontId="6" fillId="33" borderId="15" xfId="68" applyFont="1" applyFill="1" applyBorder="1">
      <alignment/>
      <protection/>
    </xf>
    <xf numFmtId="164" fontId="6" fillId="33" borderId="12" xfId="68" applyNumberFormat="1" applyFont="1" applyFill="1" applyBorder="1" applyAlignment="1">
      <alignment/>
      <protection/>
    </xf>
    <xf numFmtId="164" fontId="6" fillId="33" borderId="0" xfId="68" applyNumberFormat="1" applyFont="1" applyFill="1" applyBorder="1" applyAlignment="1">
      <alignment/>
      <protection/>
    </xf>
    <xf numFmtId="164" fontId="6" fillId="33" borderId="13" xfId="68" applyNumberFormat="1" applyFont="1" applyFill="1" applyBorder="1" applyAlignment="1">
      <alignment/>
      <protection/>
    </xf>
    <xf numFmtId="0" fontId="7" fillId="33" borderId="15" xfId="68" applyFont="1" applyFill="1" applyBorder="1">
      <alignment/>
      <protection/>
    </xf>
    <xf numFmtId="0" fontId="6" fillId="33" borderId="17" xfId="68" applyFont="1" applyFill="1" applyBorder="1">
      <alignment/>
      <protection/>
    </xf>
    <xf numFmtId="0" fontId="6" fillId="33" borderId="18" xfId="68" applyFont="1" applyFill="1" applyBorder="1">
      <alignment/>
      <protection/>
    </xf>
    <xf numFmtId="0" fontId="6" fillId="33" borderId="21" xfId="68" applyFont="1" applyFill="1" applyBorder="1">
      <alignment/>
      <protection/>
    </xf>
    <xf numFmtId="0" fontId="6" fillId="33" borderId="13" xfId="68" applyFont="1" applyFill="1" applyBorder="1" applyAlignment="1">
      <alignment vertical="top" wrapText="1"/>
      <protection/>
    </xf>
    <xf numFmtId="0" fontId="6" fillId="33" borderId="12" xfId="68" applyFont="1" applyFill="1" applyBorder="1" applyAlignment="1">
      <alignment horizontal="left"/>
      <protection/>
    </xf>
    <xf numFmtId="0" fontId="6" fillId="33" borderId="17" xfId="68" applyFont="1" applyFill="1" applyBorder="1" applyAlignment="1">
      <alignment horizontal="left"/>
      <protection/>
    </xf>
    <xf numFmtId="164" fontId="6" fillId="33" borderId="10" xfId="68" applyNumberFormat="1" applyFont="1" applyFill="1" applyBorder="1" applyAlignment="1">
      <alignment horizontal="left" vertical="top"/>
      <protection/>
    </xf>
    <xf numFmtId="164" fontId="6" fillId="33" borderId="17" xfId="68" applyNumberFormat="1" applyFont="1" applyFill="1" applyBorder="1" applyAlignment="1">
      <alignment horizontal="left"/>
      <protection/>
    </xf>
    <xf numFmtId="0" fontId="6" fillId="33" borderId="18" xfId="68" applyFont="1" applyFill="1" applyBorder="1" applyAlignment="1">
      <alignment vertical="top" wrapText="1"/>
      <protection/>
    </xf>
    <xf numFmtId="0" fontId="6" fillId="33" borderId="21" xfId="68" applyFont="1" applyFill="1" applyBorder="1" applyAlignment="1">
      <alignment vertical="top" wrapText="1"/>
      <protection/>
    </xf>
    <xf numFmtId="0" fontId="6" fillId="33" borderId="0" xfId="68" applyFont="1" applyFill="1" applyBorder="1" applyAlignment="1">
      <alignment horizontal="left"/>
      <protection/>
    </xf>
    <xf numFmtId="0" fontId="22" fillId="33" borderId="23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0" fontId="22" fillId="33" borderId="0" xfId="0" applyFont="1" applyFill="1" applyBorder="1" applyAlignment="1">
      <alignment horizontal="center" vertical="center"/>
    </xf>
    <xf numFmtId="0" fontId="22" fillId="0" borderId="13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3" xfId="0" applyFont="1" applyBorder="1" applyAlignment="1">
      <alignment/>
    </xf>
    <xf numFmtId="0" fontId="22" fillId="33" borderId="18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top"/>
    </xf>
    <xf numFmtId="0" fontId="22" fillId="0" borderId="0" xfId="73" applyFont="1" applyFill="1" applyBorder="1" applyAlignment="1">
      <alignment horizontal="left" vertical="top"/>
      <protection/>
    </xf>
    <xf numFmtId="0" fontId="14" fillId="33" borderId="0" xfId="0" applyFont="1" applyFill="1" applyBorder="1" applyAlignment="1">
      <alignment/>
    </xf>
    <xf numFmtId="164" fontId="22" fillId="33" borderId="11" xfId="0" applyNumberFormat="1" applyFont="1" applyFill="1" applyBorder="1" applyAlignment="1">
      <alignment horizontal="left"/>
    </xf>
    <xf numFmtId="0" fontId="22" fillId="33" borderId="22" xfId="0" applyFont="1" applyFill="1" applyBorder="1" applyAlignment="1">
      <alignment/>
    </xf>
    <xf numFmtId="0" fontId="85" fillId="0" borderId="15" xfId="0" applyFont="1" applyBorder="1" applyAlignment="1">
      <alignment/>
    </xf>
    <xf numFmtId="0" fontId="16" fillId="0" borderId="0" xfId="73" applyFont="1" applyFill="1" applyAlignment="1">
      <alignment/>
      <protection/>
    </xf>
    <xf numFmtId="0" fontId="22" fillId="0" borderId="0" xfId="0" applyFont="1" applyBorder="1" applyAlignment="1">
      <alignment/>
    </xf>
    <xf numFmtId="0" fontId="28" fillId="33" borderId="0" xfId="68" applyFont="1" applyFill="1" applyBorder="1" applyAlignment="1">
      <alignment vertical="top"/>
      <protection/>
    </xf>
    <xf numFmtId="0" fontId="6" fillId="33" borderId="0" xfId="68" applyFont="1" applyFill="1" applyBorder="1" applyAlignment="1">
      <alignment/>
      <protection/>
    </xf>
    <xf numFmtId="0" fontId="6" fillId="33" borderId="14" xfId="68" applyFont="1" applyFill="1" applyBorder="1" applyAlignment="1">
      <alignment vertical="top" wrapText="1"/>
      <protection/>
    </xf>
    <xf numFmtId="0" fontId="6" fillId="33" borderId="19" xfId="68" applyFont="1" applyFill="1" applyBorder="1" applyAlignment="1">
      <alignment vertical="top" wrapText="1"/>
      <protection/>
    </xf>
    <xf numFmtId="0" fontId="6" fillId="33" borderId="14" xfId="68" applyFont="1" applyFill="1" applyBorder="1">
      <alignment/>
      <protection/>
    </xf>
    <xf numFmtId="0" fontId="6" fillId="33" borderId="19" xfId="68" applyFont="1" applyFill="1" applyBorder="1">
      <alignment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22" fillId="0" borderId="12" xfId="0" applyFont="1" applyBorder="1" applyAlignment="1">
      <alignment/>
    </xf>
    <xf numFmtId="0" fontId="0" fillId="0" borderId="0" xfId="0" applyBorder="1" applyAlignment="1">
      <alignment/>
    </xf>
    <xf numFmtId="0" fontId="22" fillId="0" borderId="18" xfId="0" applyFont="1" applyFill="1" applyBorder="1" applyAlignment="1">
      <alignment vertical="top"/>
    </xf>
    <xf numFmtId="0" fontId="0" fillId="0" borderId="12" xfId="0" applyBorder="1" applyAlignment="1">
      <alignment/>
    </xf>
    <xf numFmtId="0" fontId="22" fillId="0" borderId="0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6" fillId="33" borderId="0" xfId="68" applyFont="1" applyFill="1" applyBorder="1" applyAlignment="1">
      <alignment horizontal="left" vertical="top" wrapText="1"/>
      <protection/>
    </xf>
    <xf numFmtId="0" fontId="6" fillId="33" borderId="13" xfId="68" applyFont="1" applyFill="1" applyBorder="1" applyAlignment="1">
      <alignment horizontal="left" vertical="top" wrapText="1"/>
      <protection/>
    </xf>
    <xf numFmtId="0" fontId="22" fillId="0" borderId="12" xfId="73" applyFont="1" applyFill="1" applyBorder="1" applyAlignment="1">
      <alignment horizontal="center" vertical="top"/>
      <protection/>
    </xf>
    <xf numFmtId="0" fontId="22" fillId="0" borderId="17" xfId="73" applyFont="1" applyFill="1" applyBorder="1" applyAlignment="1">
      <alignment horizontal="center" vertical="top"/>
      <protection/>
    </xf>
    <xf numFmtId="0" fontId="22" fillId="33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 horizontal="right"/>
    </xf>
    <xf numFmtId="0" fontId="22" fillId="33" borderId="13" xfId="0" applyFont="1" applyFill="1" applyBorder="1" applyAlignment="1">
      <alignment/>
    </xf>
    <xf numFmtId="0" fontId="28" fillId="33" borderId="18" xfId="68" applyFont="1" applyFill="1" applyBorder="1" applyAlignment="1">
      <alignment vertical="top"/>
      <protection/>
    </xf>
    <xf numFmtId="164" fontId="6" fillId="33" borderId="12" xfId="68" applyNumberFormat="1" applyFont="1" applyFill="1" applyBorder="1" applyAlignment="1">
      <alignment horizontal="center"/>
      <protection/>
    </xf>
    <xf numFmtId="0" fontId="6" fillId="33" borderId="12" xfId="68" applyFont="1" applyFill="1" applyBorder="1" applyAlignment="1">
      <alignment horizontal="center"/>
      <protection/>
    </xf>
    <xf numFmtId="0" fontId="3" fillId="33" borderId="10" xfId="73" applyFont="1" applyFill="1" applyBorder="1">
      <alignment/>
      <protection/>
    </xf>
    <xf numFmtId="0" fontId="3" fillId="33" borderId="11" xfId="73" applyFont="1" applyFill="1" applyBorder="1">
      <alignment/>
      <protection/>
    </xf>
    <xf numFmtId="0" fontId="3" fillId="33" borderId="23" xfId="73" applyFont="1" applyFill="1" applyBorder="1">
      <alignment/>
      <protection/>
    </xf>
    <xf numFmtId="0" fontId="0" fillId="0" borderId="12" xfId="73" applyFont="1" applyBorder="1">
      <alignment/>
      <protection/>
    </xf>
    <xf numFmtId="0" fontId="22" fillId="0" borderId="13" xfId="73" applyFont="1" applyBorder="1">
      <alignment/>
      <protection/>
    </xf>
    <xf numFmtId="0" fontId="0" fillId="33" borderId="12" xfId="73" applyFont="1" applyFill="1" applyBorder="1">
      <alignment/>
      <protection/>
    </xf>
    <xf numFmtId="0" fontId="22" fillId="0" borderId="0" xfId="73" applyFont="1" applyBorder="1">
      <alignment/>
      <protection/>
    </xf>
    <xf numFmtId="0" fontId="22" fillId="0" borderId="12" xfId="73" applyFont="1" applyBorder="1" applyAlignment="1">
      <alignment wrapText="1"/>
      <protection/>
    </xf>
    <xf numFmtId="0" fontId="22" fillId="0" borderId="0" xfId="73" applyFont="1" applyBorder="1" applyAlignment="1">
      <alignment wrapText="1"/>
      <protection/>
    </xf>
    <xf numFmtId="0" fontId="22" fillId="0" borderId="13" xfId="73" applyFont="1" applyBorder="1" applyAlignment="1">
      <alignment wrapText="1"/>
      <protection/>
    </xf>
    <xf numFmtId="0" fontId="22" fillId="0" borderId="17" xfId="73" applyFont="1" applyBorder="1" applyAlignment="1">
      <alignment wrapText="1"/>
      <protection/>
    </xf>
    <xf numFmtId="0" fontId="22" fillId="0" borderId="18" xfId="73" applyFont="1" applyBorder="1" applyAlignment="1">
      <alignment wrapText="1"/>
      <protection/>
    </xf>
    <xf numFmtId="0" fontId="22" fillId="0" borderId="21" xfId="73" applyFont="1" applyBorder="1" applyAlignment="1">
      <alignment wrapText="1"/>
      <protection/>
    </xf>
    <xf numFmtId="0" fontId="22" fillId="0" borderId="20" xfId="0" applyFont="1" applyBorder="1" applyAlignment="1">
      <alignment/>
    </xf>
    <xf numFmtId="0" fontId="14" fillId="33" borderId="17" xfId="0" applyFont="1" applyFill="1" applyBorder="1" applyAlignment="1">
      <alignment/>
    </xf>
    <xf numFmtId="0" fontId="6" fillId="33" borderId="18" xfId="68" applyFont="1" applyFill="1" applyBorder="1" applyAlignment="1">
      <alignment horizontal="center"/>
      <protection/>
    </xf>
    <xf numFmtId="0" fontId="85" fillId="33" borderId="11" xfId="0" applyFont="1" applyFill="1" applyBorder="1" applyAlignment="1">
      <alignment/>
    </xf>
    <xf numFmtId="0" fontId="85" fillId="33" borderId="0" xfId="0" applyFont="1" applyFill="1" applyBorder="1" applyAlignment="1">
      <alignment/>
    </xf>
    <xf numFmtId="0" fontId="85" fillId="33" borderId="0" xfId="0" applyFont="1" applyFill="1" applyBorder="1" applyAlignment="1">
      <alignment horizontal="center"/>
    </xf>
    <xf numFmtId="0" fontId="85" fillId="33" borderId="0" xfId="0" applyFont="1" applyFill="1" applyBorder="1" applyAlignment="1">
      <alignment/>
    </xf>
    <xf numFmtId="0" fontId="6" fillId="33" borderId="17" xfId="73" applyFont="1" applyFill="1" applyBorder="1" applyAlignment="1">
      <alignment horizontal="center"/>
      <protection/>
    </xf>
    <xf numFmtId="0" fontId="6" fillId="33" borderId="21" xfId="73" applyFont="1" applyFill="1" applyBorder="1" applyAlignment="1">
      <alignment horizontal="center"/>
      <protection/>
    </xf>
    <xf numFmtId="164" fontId="6" fillId="33" borderId="23" xfId="73" applyNumberFormat="1" applyFont="1" applyFill="1" applyBorder="1" applyAlignment="1">
      <alignment/>
      <protection/>
    </xf>
    <xf numFmtId="0" fontId="6" fillId="33" borderId="17" xfId="0" applyFont="1" applyFill="1" applyBorder="1" applyAlignment="1">
      <alignment/>
    </xf>
    <xf numFmtId="0" fontId="7" fillId="33" borderId="24" xfId="73" applyFont="1" applyFill="1" applyBorder="1" applyAlignment="1">
      <alignment horizontal="center"/>
      <protection/>
    </xf>
    <xf numFmtId="0" fontId="6" fillId="33" borderId="21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3" xfId="73" applyFont="1" applyFill="1" applyBorder="1" applyAlignment="1">
      <alignment vertical="top"/>
      <protection/>
    </xf>
    <xf numFmtId="0" fontId="6" fillId="0" borderId="0" xfId="73" applyFont="1" applyFill="1" applyBorder="1" applyAlignment="1">
      <alignment/>
      <protection/>
    </xf>
    <xf numFmtId="0" fontId="6" fillId="0" borderId="0" xfId="73" applyFont="1" applyFill="1" applyBorder="1" applyAlignment="1">
      <alignment vertical="top"/>
      <protection/>
    </xf>
    <xf numFmtId="0" fontId="6" fillId="0" borderId="24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center" wrapText="1"/>
    </xf>
    <xf numFmtId="0" fontId="7" fillId="0" borderId="27" xfId="67" applyFont="1" applyFill="1" applyBorder="1" applyAlignment="1">
      <alignment vertical="top" wrapText="1"/>
      <protection/>
    </xf>
    <xf numFmtId="0" fontId="22" fillId="0" borderId="15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5" xfId="67" applyFont="1" applyFill="1" applyBorder="1" applyAlignment="1">
      <alignment horizontal="center" vertical="top" textRotation="255"/>
      <protection/>
    </xf>
    <xf numFmtId="0" fontId="85" fillId="0" borderId="15" xfId="67" applyFont="1" applyFill="1" applyBorder="1" applyAlignment="1">
      <alignment horizontal="center" vertical="center" wrapText="1"/>
      <protection/>
    </xf>
    <xf numFmtId="0" fontId="22" fillId="0" borderId="15" xfId="67" applyFont="1" applyFill="1" applyBorder="1" applyAlignment="1">
      <alignment horizontal="center" vertical="center" wrapText="1"/>
      <protection/>
    </xf>
    <xf numFmtId="0" fontId="85" fillId="36" borderId="15" xfId="67" applyFont="1" applyFill="1" applyBorder="1" applyAlignment="1">
      <alignment horizontal="center" vertical="center" wrapText="1"/>
      <protection/>
    </xf>
    <xf numFmtId="0" fontId="84" fillId="36" borderId="15" xfId="0" applyFont="1" applyFill="1" applyBorder="1" applyAlignment="1">
      <alignment/>
    </xf>
    <xf numFmtId="0" fontId="22" fillId="36" borderId="28" xfId="0" applyFont="1" applyFill="1" applyBorder="1" applyAlignment="1">
      <alignment vertical="center" wrapText="1"/>
    </xf>
    <xf numFmtId="0" fontId="22" fillId="36" borderId="15" xfId="67" applyFont="1" applyFill="1" applyBorder="1" applyAlignment="1">
      <alignment horizontal="center" vertical="center" wrapText="1"/>
      <protection/>
    </xf>
    <xf numFmtId="0" fontId="84" fillId="0" borderId="15" xfId="0" applyFont="1" applyFill="1" applyBorder="1" applyAlignment="1">
      <alignment/>
    </xf>
    <xf numFmtId="0" fontId="22" fillId="36" borderId="30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13" fillId="36" borderId="15" xfId="0" applyFont="1" applyFill="1" applyBorder="1" applyAlignment="1">
      <alignment/>
    </xf>
    <xf numFmtId="0" fontId="22" fillId="36" borderId="16" xfId="0" applyFont="1" applyFill="1" applyBorder="1" applyAlignment="1">
      <alignment vertical="center" wrapText="1"/>
    </xf>
    <xf numFmtId="0" fontId="22" fillId="37" borderId="30" xfId="0" applyFont="1" applyFill="1" applyBorder="1" applyAlignment="1">
      <alignment vertical="center" wrapText="1"/>
    </xf>
    <xf numFmtId="0" fontId="85" fillId="37" borderId="15" xfId="67" applyFont="1" applyFill="1" applyBorder="1" applyAlignment="1">
      <alignment horizontal="center" vertical="center" wrapText="1"/>
      <protection/>
    </xf>
    <xf numFmtId="0" fontId="84" fillId="37" borderId="15" xfId="0" applyFont="1" applyFill="1" applyBorder="1" applyAlignment="1">
      <alignment/>
    </xf>
    <xf numFmtId="0" fontId="22" fillId="36" borderId="27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/>
    </xf>
    <xf numFmtId="0" fontId="6" fillId="0" borderId="12" xfId="73" applyFont="1" applyFill="1" applyBorder="1" applyAlignment="1">
      <alignment horizontal="right" vertical="top" wrapText="1"/>
      <protection/>
    </xf>
    <xf numFmtId="0" fontId="6" fillId="0" borderId="12" xfId="73" applyFont="1" applyFill="1" applyBorder="1" applyAlignment="1">
      <alignment horizontal="right"/>
      <protection/>
    </xf>
    <xf numFmtId="0" fontId="6" fillId="0" borderId="13" xfId="73" applyFont="1" applyFill="1" applyBorder="1" applyAlignment="1">
      <alignment/>
      <protection/>
    </xf>
    <xf numFmtId="0" fontId="6" fillId="0" borderId="12" xfId="73" applyFont="1" applyFill="1" applyBorder="1" applyAlignment="1">
      <alignment vertical="center"/>
      <protection/>
    </xf>
    <xf numFmtId="0" fontId="6" fillId="0" borderId="12" xfId="73" applyFont="1" applyFill="1" applyBorder="1" applyAlignment="1">
      <alignment horizontal="right" vertical="center"/>
      <protection/>
    </xf>
    <xf numFmtId="0" fontId="6" fillId="0" borderId="17" xfId="73" applyFont="1" applyFill="1" applyBorder="1" applyAlignment="1">
      <alignment vertical="center"/>
      <protection/>
    </xf>
    <xf numFmtId="0" fontId="86" fillId="33" borderId="0" xfId="0" applyFont="1" applyFill="1" applyBorder="1" applyAlignment="1">
      <alignment/>
    </xf>
    <xf numFmtId="0" fontId="86" fillId="33" borderId="15" xfId="0" applyFont="1" applyFill="1" applyBorder="1" applyAlignment="1">
      <alignment/>
    </xf>
    <xf numFmtId="0" fontId="86" fillId="33" borderId="0" xfId="0" applyFont="1" applyFill="1" applyBorder="1" applyAlignment="1">
      <alignment horizontal="right" wrapText="1"/>
    </xf>
    <xf numFmtId="0" fontId="86" fillId="33" borderId="15" xfId="0" applyFont="1" applyFill="1" applyBorder="1" applyAlignment="1">
      <alignment wrapText="1"/>
    </xf>
    <xf numFmtId="0" fontId="86" fillId="33" borderId="18" xfId="0" applyFont="1" applyFill="1" applyBorder="1" applyAlignment="1">
      <alignment/>
    </xf>
    <xf numFmtId="0" fontId="86" fillId="33" borderId="18" xfId="0" applyFont="1" applyFill="1" applyBorder="1" applyAlignment="1">
      <alignment horizontal="right"/>
    </xf>
    <xf numFmtId="0" fontId="87" fillId="33" borderId="0" xfId="68" applyFont="1" applyFill="1" applyBorder="1">
      <alignment/>
      <protection/>
    </xf>
    <xf numFmtId="0" fontId="88" fillId="0" borderId="15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164" fontId="88" fillId="0" borderId="15" xfId="0" applyNumberFormat="1" applyFont="1" applyBorder="1" applyAlignment="1">
      <alignment horizontal="left"/>
    </xf>
    <xf numFmtId="0" fontId="89" fillId="0" borderId="15" xfId="0" applyFont="1" applyBorder="1" applyAlignment="1">
      <alignment/>
    </xf>
    <xf numFmtId="0" fontId="89" fillId="0" borderId="15" xfId="0" applyFont="1" applyBorder="1" applyAlignment="1">
      <alignment horizontal="left"/>
    </xf>
    <xf numFmtId="0" fontId="89" fillId="0" borderId="15" xfId="0" applyFont="1" applyFill="1" applyBorder="1" applyAlignment="1">
      <alignment/>
    </xf>
    <xf numFmtId="0" fontId="89" fillId="0" borderId="15" xfId="0" applyFont="1" applyFill="1" applyBorder="1" applyAlignment="1">
      <alignment horizontal="left"/>
    </xf>
    <xf numFmtId="0" fontId="89" fillId="36" borderId="15" xfId="0" applyFont="1" applyFill="1" applyBorder="1" applyAlignment="1">
      <alignment/>
    </xf>
    <xf numFmtId="0" fontId="89" fillId="36" borderId="15" xfId="0" applyFont="1" applyFill="1" applyBorder="1" applyAlignment="1">
      <alignment horizontal="left"/>
    </xf>
    <xf numFmtId="0" fontId="89" fillId="37" borderId="15" xfId="0" applyFont="1" applyFill="1" applyBorder="1" applyAlignment="1">
      <alignment/>
    </xf>
    <xf numFmtId="0" fontId="89" fillId="37" borderId="15" xfId="0" applyFont="1" applyFill="1" applyBorder="1" applyAlignment="1">
      <alignment horizontal="left"/>
    </xf>
    <xf numFmtId="0" fontId="89" fillId="36" borderId="15" xfId="0" applyFont="1" applyFill="1" applyBorder="1" applyAlignment="1">
      <alignment horizontal="justify" vertical="center"/>
    </xf>
    <xf numFmtId="0" fontId="88" fillId="0" borderId="15" xfId="0" applyFont="1" applyBorder="1" applyAlignment="1">
      <alignment horizontal="center" vertical="top"/>
    </xf>
    <xf numFmtId="0" fontId="88" fillId="0" borderId="14" xfId="0" applyFont="1" applyBorder="1" applyAlignment="1">
      <alignment horizontal="center" vertical="top"/>
    </xf>
    <xf numFmtId="0" fontId="88" fillId="0" borderId="15" xfId="0" applyFont="1" applyBorder="1" applyAlignment="1">
      <alignment horizontal="center"/>
    </xf>
    <xf numFmtId="164" fontId="88" fillId="0" borderId="15" xfId="0" applyNumberFormat="1" applyFont="1" applyBorder="1" applyAlignment="1">
      <alignment horizontal="center"/>
    </xf>
    <xf numFmtId="0" fontId="90" fillId="0" borderId="0" xfId="73" applyFont="1" applyAlignment="1">
      <alignment horizontal="left" vertical="top" wrapText="1"/>
      <protection/>
    </xf>
    <xf numFmtId="0" fontId="3" fillId="0" borderId="10" xfId="73" applyFont="1" applyBorder="1" applyAlignment="1">
      <alignment horizontal="center" vertical="center" wrapText="1"/>
      <protection/>
    </xf>
    <xf numFmtId="0" fontId="3" fillId="0" borderId="11" xfId="73" applyFont="1" applyBorder="1" applyAlignment="1">
      <alignment horizontal="center" vertical="center" wrapText="1"/>
      <protection/>
    </xf>
    <xf numFmtId="0" fontId="3" fillId="0" borderId="23" xfId="73" applyFont="1" applyBorder="1" applyAlignment="1">
      <alignment horizontal="center" vertical="center" wrapText="1"/>
      <protection/>
    </xf>
    <xf numFmtId="0" fontId="3" fillId="0" borderId="12" xfId="73" applyFont="1" applyBorder="1" applyAlignment="1">
      <alignment horizontal="center" vertical="center" wrapText="1"/>
      <protection/>
    </xf>
    <xf numFmtId="0" fontId="3" fillId="0" borderId="0" xfId="73" applyFont="1" applyBorder="1" applyAlignment="1">
      <alignment horizontal="center" vertical="center" wrapText="1"/>
      <protection/>
    </xf>
    <xf numFmtId="0" fontId="3" fillId="0" borderId="13" xfId="73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0" xfId="73" applyFont="1" applyBorder="1" applyAlignment="1">
      <alignment horizontal="center"/>
      <protection/>
    </xf>
    <xf numFmtId="0" fontId="0" fillId="0" borderId="23" xfId="73" applyFont="1" applyBorder="1" applyAlignment="1">
      <alignment horizontal="center"/>
      <protection/>
    </xf>
    <xf numFmtId="0" fontId="0" fillId="0" borderId="17" xfId="73" applyFont="1" applyBorder="1" applyAlignment="1">
      <alignment horizontal="center"/>
      <protection/>
    </xf>
    <xf numFmtId="0" fontId="0" fillId="0" borderId="21" xfId="73" applyFont="1" applyBorder="1" applyAlignment="1">
      <alignment horizontal="center"/>
      <protection/>
    </xf>
    <xf numFmtId="0" fontId="0" fillId="0" borderId="14" xfId="73" applyFont="1" applyBorder="1" applyAlignment="1">
      <alignment horizontal="center"/>
      <protection/>
    </xf>
    <xf numFmtId="0" fontId="0" fillId="0" borderId="19" xfId="73" applyFont="1" applyBorder="1" applyAlignment="1">
      <alignment horizontal="center"/>
      <protection/>
    </xf>
    <xf numFmtId="0" fontId="18" fillId="0" borderId="14" xfId="73" applyFont="1" applyFill="1" applyBorder="1" applyAlignment="1">
      <alignment horizontal="center"/>
      <protection/>
    </xf>
    <xf numFmtId="0" fontId="18" fillId="0" borderId="19" xfId="73" applyFont="1" applyFill="1" applyBorder="1" applyAlignment="1">
      <alignment horizontal="center"/>
      <protection/>
    </xf>
    <xf numFmtId="0" fontId="0" fillId="33" borderId="14" xfId="73" applyFont="1" applyFill="1" applyBorder="1" applyAlignment="1">
      <alignment horizontal="center"/>
      <protection/>
    </xf>
    <xf numFmtId="0" fontId="0" fillId="33" borderId="19" xfId="73" applyFont="1" applyFill="1" applyBorder="1" applyAlignment="1">
      <alignment horizontal="center"/>
      <protection/>
    </xf>
    <xf numFmtId="0" fontId="0" fillId="38" borderId="14" xfId="73" applyFont="1" applyFill="1" applyBorder="1" applyAlignment="1">
      <alignment horizontal="center"/>
      <protection/>
    </xf>
    <xf numFmtId="0" fontId="0" fillId="38" borderId="19" xfId="73" applyFont="1" applyFill="1" applyBorder="1" applyAlignment="1">
      <alignment horizontal="center"/>
      <protection/>
    </xf>
    <xf numFmtId="0" fontId="3" fillId="0" borderId="15" xfId="73" applyFont="1" applyBorder="1" applyAlignment="1">
      <alignment horizontal="center" wrapText="1"/>
      <protection/>
    </xf>
    <xf numFmtId="0" fontId="0" fillId="0" borderId="15" xfId="73" applyFont="1" applyBorder="1" applyAlignment="1">
      <alignment horizontal="center" vertical="center"/>
      <protection/>
    </xf>
    <xf numFmtId="0" fontId="0" fillId="0" borderId="15" xfId="73" applyFont="1" applyBorder="1" applyAlignment="1">
      <alignment horizontal="center" vertical="center" wrapText="1"/>
      <protection/>
    </xf>
    <xf numFmtId="0" fontId="0" fillId="0" borderId="15" xfId="73" applyFont="1" applyBorder="1" applyAlignment="1">
      <alignment horizontal="center"/>
      <protection/>
    </xf>
    <xf numFmtId="0" fontId="0" fillId="0" borderId="14" xfId="73" applyFont="1" applyFill="1" applyBorder="1" applyAlignment="1">
      <alignment horizontal="center"/>
      <protection/>
    </xf>
    <xf numFmtId="0" fontId="0" fillId="0" borderId="19" xfId="73" applyFont="1" applyFill="1" applyBorder="1" applyAlignment="1">
      <alignment horizontal="center"/>
      <protection/>
    </xf>
    <xf numFmtId="0" fontId="91" fillId="0" borderId="0" xfId="73" applyFont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0" fillId="0" borderId="0" xfId="73" applyFont="1" applyBorder="1" applyAlignment="1">
      <alignment horizontal="center"/>
      <protection/>
    </xf>
    <xf numFmtId="0" fontId="3" fillId="0" borderId="15" xfId="73" applyFont="1" applyBorder="1" applyAlignment="1">
      <alignment horizontal="center"/>
      <protection/>
    </xf>
    <xf numFmtId="0" fontId="25" fillId="0" borderId="0" xfId="73" applyFont="1" applyAlignment="1">
      <alignment horizontal="left"/>
      <protection/>
    </xf>
    <xf numFmtId="0" fontId="6" fillId="33" borderId="0" xfId="73" applyFont="1" applyFill="1" applyAlignment="1">
      <alignment horizontal="center" wrapText="1"/>
      <protection/>
    </xf>
    <xf numFmtId="0" fontId="6" fillId="33" borderId="14" xfId="73" applyFont="1" applyFill="1" applyBorder="1" applyAlignment="1">
      <alignment horizontal="center"/>
      <protection/>
    </xf>
    <xf numFmtId="0" fontId="6" fillId="33" borderId="19" xfId="73" applyFont="1" applyFill="1" applyBorder="1" applyAlignment="1">
      <alignment horizontal="center"/>
      <protection/>
    </xf>
    <xf numFmtId="0" fontId="9" fillId="33" borderId="20" xfId="73" applyFont="1" applyFill="1" applyBorder="1" applyAlignment="1">
      <alignment horizontal="center" vertical="center" textRotation="90" wrapText="1"/>
      <protection/>
    </xf>
    <xf numFmtId="0" fontId="9" fillId="33" borderId="22" xfId="73" applyFont="1" applyFill="1" applyBorder="1" applyAlignment="1">
      <alignment horizontal="center" vertical="center" textRotation="90" wrapText="1"/>
      <protection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164" fontId="7" fillId="33" borderId="11" xfId="73" applyNumberFormat="1" applyFont="1" applyFill="1" applyBorder="1" applyAlignment="1">
      <alignment horizontal="left"/>
      <protection/>
    </xf>
    <xf numFmtId="164" fontId="3" fillId="0" borderId="23" xfId="0" applyNumberFormat="1" applyFont="1" applyBorder="1" applyAlignment="1">
      <alignment horizontal="left"/>
    </xf>
    <xf numFmtId="0" fontId="6" fillId="33" borderId="12" xfId="73" applyFont="1" applyFill="1" applyBorder="1" applyAlignment="1">
      <alignment vertical="top" wrapText="1"/>
      <protection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6" fillId="33" borderId="0" xfId="73" applyFont="1" applyFill="1" applyBorder="1" applyAlignment="1">
      <alignment vertical="top" wrapText="1"/>
      <protection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12" fillId="33" borderId="17" xfId="73" applyFont="1" applyFill="1" applyBorder="1" applyAlignment="1">
      <alignment horizontal="center"/>
      <protection/>
    </xf>
    <xf numFmtId="0" fontId="12" fillId="33" borderId="18" xfId="73" applyFont="1" applyFill="1" applyBorder="1" applyAlignment="1">
      <alignment horizontal="center"/>
      <protection/>
    </xf>
    <xf numFmtId="0" fontId="12" fillId="33" borderId="21" xfId="73" applyFont="1" applyFill="1" applyBorder="1" applyAlignment="1">
      <alignment horizontal="center"/>
      <protection/>
    </xf>
    <xf numFmtId="0" fontId="12" fillId="33" borderId="14" xfId="73" applyFont="1" applyFill="1" applyBorder="1" applyAlignment="1">
      <alignment horizontal="center"/>
      <protection/>
    </xf>
    <xf numFmtId="0" fontId="12" fillId="33" borderId="19" xfId="73" applyFont="1" applyFill="1" applyBorder="1" applyAlignment="1">
      <alignment horizontal="center"/>
      <protection/>
    </xf>
    <xf numFmtId="164" fontId="14" fillId="33" borderId="10" xfId="73" applyNumberFormat="1" applyFont="1" applyFill="1" applyBorder="1" applyAlignment="1">
      <alignment horizontal="left" vertical="top"/>
      <protection/>
    </xf>
    <xf numFmtId="164" fontId="14" fillId="33" borderId="11" xfId="73" applyNumberFormat="1" applyFont="1" applyFill="1" applyBorder="1" applyAlignment="1">
      <alignment horizontal="left" vertical="top"/>
      <protection/>
    </xf>
    <xf numFmtId="164" fontId="14" fillId="33" borderId="23" xfId="73" applyNumberFormat="1" applyFont="1" applyFill="1" applyBorder="1" applyAlignment="1">
      <alignment horizontal="left" vertical="top"/>
      <protection/>
    </xf>
    <xf numFmtId="0" fontId="7" fillId="33" borderId="14" xfId="73" applyFont="1" applyFill="1" applyBorder="1" applyAlignment="1">
      <alignment horizontal="center"/>
      <protection/>
    </xf>
    <xf numFmtId="0" fontId="7" fillId="33" borderId="16" xfId="73" applyFont="1" applyFill="1" applyBorder="1" applyAlignment="1">
      <alignment horizontal="center"/>
      <protection/>
    </xf>
    <xf numFmtId="0" fontId="7" fillId="33" borderId="19" xfId="73" applyFont="1" applyFill="1" applyBorder="1" applyAlignment="1">
      <alignment horizontal="center"/>
      <protection/>
    </xf>
    <xf numFmtId="0" fontId="6" fillId="33" borderId="12" xfId="73" applyFont="1" applyFill="1" applyBorder="1" applyAlignment="1">
      <alignment horizontal="center" vertical="top" wrapText="1"/>
      <protection/>
    </xf>
    <xf numFmtId="0" fontId="6" fillId="33" borderId="0" xfId="73" applyFont="1" applyFill="1" applyBorder="1" applyAlignment="1">
      <alignment horizontal="center" vertical="top" wrapText="1"/>
      <protection/>
    </xf>
    <xf numFmtId="0" fontId="6" fillId="33" borderId="13" xfId="73" applyFont="1" applyFill="1" applyBorder="1" applyAlignment="1">
      <alignment horizontal="center" vertical="top" wrapText="1"/>
      <protection/>
    </xf>
    <xf numFmtId="0" fontId="6" fillId="33" borderId="0" xfId="73" applyFont="1" applyFill="1" applyBorder="1" applyAlignment="1">
      <alignment horizontal="left" vertical="top" wrapText="1"/>
      <protection/>
    </xf>
    <xf numFmtId="0" fontId="6" fillId="33" borderId="13" xfId="73" applyFont="1" applyFill="1" applyBorder="1" applyAlignment="1">
      <alignment horizontal="left" vertical="top" wrapText="1"/>
      <protection/>
    </xf>
    <xf numFmtId="0" fontId="6" fillId="33" borderId="12" xfId="73" applyFont="1" applyFill="1" applyBorder="1" applyAlignment="1">
      <alignment horizontal="left" vertical="top" wrapText="1"/>
      <protection/>
    </xf>
    <xf numFmtId="0" fontId="6" fillId="33" borderId="0" xfId="73" applyFont="1" applyFill="1" applyBorder="1" applyAlignment="1">
      <alignment horizontal="center"/>
      <protection/>
    </xf>
    <xf numFmtId="0" fontId="7" fillId="33" borderId="22" xfId="73" applyFont="1" applyFill="1" applyBorder="1" applyAlignment="1">
      <alignment horizontal="left" vertical="top" wrapText="1"/>
      <protection/>
    </xf>
    <xf numFmtId="164" fontId="7" fillId="33" borderId="10" xfId="73" applyNumberFormat="1" applyFont="1" applyFill="1" applyBorder="1" applyAlignment="1">
      <alignment horizontal="left"/>
      <protection/>
    </xf>
    <xf numFmtId="164" fontId="7" fillId="33" borderId="23" xfId="73" applyNumberFormat="1" applyFont="1" applyFill="1" applyBorder="1" applyAlignment="1">
      <alignment horizontal="left"/>
      <protection/>
    </xf>
    <xf numFmtId="0" fontId="22" fillId="33" borderId="13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 horizontal="left" vertical="top" wrapText="1"/>
    </xf>
    <xf numFmtId="0" fontId="22" fillId="33" borderId="23" xfId="0" applyFont="1" applyFill="1" applyBorder="1" applyAlignment="1">
      <alignment horizontal="left" vertical="top" wrapText="1"/>
    </xf>
    <xf numFmtId="0" fontId="22" fillId="33" borderId="13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33" borderId="18" xfId="0" applyFont="1" applyFill="1" applyBorder="1" applyAlignment="1">
      <alignment horizontal="left"/>
    </xf>
    <xf numFmtId="0" fontId="22" fillId="33" borderId="13" xfId="0" applyFont="1" applyFill="1" applyBorder="1" applyAlignment="1">
      <alignment horizontal="left"/>
    </xf>
    <xf numFmtId="0" fontId="86" fillId="33" borderId="12" xfId="0" applyFont="1" applyFill="1" applyBorder="1" applyAlignment="1">
      <alignment horizontal="center" wrapText="1"/>
    </xf>
    <xf numFmtId="0" fontId="86" fillId="33" borderId="13" xfId="0" applyFont="1" applyFill="1" applyBorder="1" applyAlignment="1">
      <alignment horizontal="center" wrapText="1"/>
    </xf>
    <xf numFmtId="0" fontId="86" fillId="33" borderId="17" xfId="0" applyFont="1" applyFill="1" applyBorder="1" applyAlignment="1">
      <alignment horizontal="center"/>
    </xf>
    <xf numFmtId="0" fontId="86" fillId="33" borderId="21" xfId="0" applyFont="1" applyFill="1" applyBorder="1" applyAlignment="1">
      <alignment horizontal="center"/>
    </xf>
    <xf numFmtId="0" fontId="6" fillId="33" borderId="10" xfId="73" applyFont="1" applyFill="1" applyBorder="1" applyAlignment="1">
      <alignment horizontal="left" vertical="top" wrapText="1"/>
      <protection/>
    </xf>
    <xf numFmtId="0" fontId="6" fillId="33" borderId="23" xfId="73" applyFont="1" applyFill="1" applyBorder="1" applyAlignment="1">
      <alignment horizontal="left" vertical="top" wrapText="1"/>
      <protection/>
    </xf>
    <xf numFmtId="164" fontId="6" fillId="33" borderId="10" xfId="73" applyNumberFormat="1" applyFont="1" applyFill="1" applyBorder="1" applyAlignment="1">
      <alignment horizontal="left"/>
      <protection/>
    </xf>
    <xf numFmtId="164" fontId="6" fillId="33" borderId="23" xfId="73" applyNumberFormat="1" applyFont="1" applyFill="1" applyBorder="1" applyAlignment="1">
      <alignment horizontal="left"/>
      <protection/>
    </xf>
    <xf numFmtId="164" fontId="6" fillId="33" borderId="11" xfId="73" applyNumberFormat="1" applyFont="1" applyFill="1" applyBorder="1" applyAlignment="1">
      <alignment horizontal="left"/>
      <protection/>
    </xf>
    <xf numFmtId="0" fontId="0" fillId="0" borderId="23" xfId="0" applyFont="1" applyBorder="1" applyAlignment="1">
      <alignment horizontal="left"/>
    </xf>
    <xf numFmtId="0" fontId="6" fillId="33" borderId="16" xfId="73" applyFont="1" applyFill="1" applyBorder="1" applyAlignment="1">
      <alignment horizontal="center"/>
      <protection/>
    </xf>
    <xf numFmtId="0" fontId="6" fillId="33" borderId="12" xfId="73" applyFont="1" applyFill="1" applyBorder="1" applyAlignment="1">
      <alignment horizontal="center"/>
      <protection/>
    </xf>
    <xf numFmtId="0" fontId="6" fillId="33" borderId="13" xfId="73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left"/>
    </xf>
    <xf numFmtId="0" fontId="6" fillId="33" borderId="0" xfId="68" applyFont="1" applyFill="1" applyBorder="1" applyAlignment="1">
      <alignment horizontal="left" vertical="top" wrapText="1"/>
      <protection/>
    </xf>
    <xf numFmtId="0" fontId="6" fillId="33" borderId="13" xfId="68" applyFont="1" applyFill="1" applyBorder="1" applyAlignment="1">
      <alignment horizontal="left" vertical="top" wrapText="1"/>
      <protection/>
    </xf>
    <xf numFmtId="0" fontId="6" fillId="33" borderId="11" xfId="68" applyFont="1" applyFill="1" applyBorder="1" applyAlignment="1">
      <alignment horizontal="left" vertical="top" wrapText="1"/>
      <protection/>
    </xf>
    <xf numFmtId="0" fontId="6" fillId="33" borderId="23" xfId="68" applyFont="1" applyFill="1" applyBorder="1" applyAlignment="1">
      <alignment horizontal="left" vertical="top" wrapText="1"/>
      <protection/>
    </xf>
    <xf numFmtId="0" fontId="6" fillId="33" borderId="11" xfId="68" applyFont="1" applyFill="1" applyBorder="1" applyAlignment="1">
      <alignment horizontal="left" wrapText="1"/>
      <protection/>
    </xf>
    <xf numFmtId="0" fontId="6" fillId="33" borderId="23" xfId="68" applyFont="1" applyFill="1" applyBorder="1" applyAlignment="1">
      <alignment horizontal="left" wrapText="1"/>
      <protection/>
    </xf>
    <xf numFmtId="0" fontId="6" fillId="33" borderId="0" xfId="68" applyFont="1" applyFill="1" applyBorder="1" applyAlignment="1">
      <alignment horizontal="left" vertical="center"/>
      <protection/>
    </xf>
    <xf numFmtId="0" fontId="6" fillId="33" borderId="0" xfId="68" applyFont="1" applyFill="1" applyAlignment="1">
      <alignment horizontal="center" wrapText="1"/>
      <protection/>
    </xf>
    <xf numFmtId="0" fontId="6" fillId="33" borderId="13" xfId="68" applyFont="1" applyFill="1" applyBorder="1" applyAlignment="1">
      <alignment horizontal="center"/>
      <protection/>
    </xf>
    <xf numFmtId="0" fontId="6" fillId="0" borderId="22" xfId="73" applyFont="1" applyFill="1" applyBorder="1" applyAlignment="1">
      <alignment vertical="top" wrapText="1"/>
      <protection/>
    </xf>
    <xf numFmtId="0" fontId="6" fillId="0" borderId="12" xfId="73" applyFont="1" applyFill="1" applyBorder="1" applyAlignment="1">
      <alignment horizontal="left" vertical="top" wrapText="1"/>
      <protection/>
    </xf>
    <xf numFmtId="0" fontId="6" fillId="0" borderId="0" xfId="73" applyFont="1" applyFill="1" applyBorder="1" applyAlignment="1">
      <alignment horizontal="left" vertical="top" wrapText="1"/>
      <protection/>
    </xf>
    <xf numFmtId="0" fontId="6" fillId="0" borderId="13" xfId="73" applyFont="1" applyFill="1" applyBorder="1" applyAlignment="1">
      <alignment horizontal="left" vertical="top" wrapText="1"/>
      <protection/>
    </xf>
    <xf numFmtId="0" fontId="6" fillId="0" borderId="15" xfId="73" applyFont="1" applyFill="1" applyBorder="1" applyAlignment="1">
      <alignment vertical="top" wrapText="1"/>
      <protection/>
    </xf>
    <xf numFmtId="0" fontId="6" fillId="0" borderId="14" xfId="73" applyFont="1" applyFill="1" applyBorder="1" applyAlignment="1">
      <alignment horizontal="center"/>
      <protection/>
    </xf>
    <xf numFmtId="0" fontId="6" fillId="0" borderId="16" xfId="73" applyFont="1" applyFill="1" applyBorder="1" applyAlignment="1">
      <alignment horizontal="center"/>
      <protection/>
    </xf>
    <xf numFmtId="0" fontId="6" fillId="0" borderId="19" xfId="73" applyFont="1" applyFill="1" applyBorder="1" applyAlignment="1">
      <alignment horizontal="center"/>
      <protection/>
    </xf>
    <xf numFmtId="0" fontId="6" fillId="0" borderId="20" xfId="73" applyFont="1" applyFill="1" applyBorder="1" applyAlignment="1">
      <alignment horizontal="left" vertical="top" wrapText="1"/>
      <protection/>
    </xf>
    <xf numFmtId="0" fontId="6" fillId="0" borderId="22" xfId="73" applyFont="1" applyFill="1" applyBorder="1" applyAlignment="1">
      <alignment horizontal="left" vertical="top" wrapText="1"/>
      <protection/>
    </xf>
    <xf numFmtId="0" fontId="5" fillId="0" borderId="18" xfId="0" applyFont="1" applyFill="1" applyBorder="1" applyAlignment="1">
      <alignment horizontal="center" wrapText="1"/>
    </xf>
    <xf numFmtId="0" fontId="6" fillId="0" borderId="12" xfId="73" applyFont="1" applyFill="1" applyBorder="1" applyAlignment="1">
      <alignment vertical="top" wrapText="1"/>
      <protection/>
    </xf>
    <xf numFmtId="0" fontId="6" fillId="0" borderId="0" xfId="73" applyFont="1" applyFill="1" applyBorder="1" applyAlignment="1">
      <alignment vertical="top" wrapText="1"/>
      <protection/>
    </xf>
    <xf numFmtId="0" fontId="6" fillId="0" borderId="13" xfId="73" applyFont="1" applyFill="1" applyBorder="1" applyAlignment="1">
      <alignment vertical="top" wrapText="1"/>
      <protection/>
    </xf>
    <xf numFmtId="0" fontId="6" fillId="0" borderId="20" xfId="73" applyFont="1" applyFill="1" applyBorder="1" applyAlignment="1">
      <alignment horizontal="center" vertical="top" wrapText="1"/>
      <protection/>
    </xf>
    <xf numFmtId="0" fontId="6" fillId="0" borderId="22" xfId="73" applyFont="1" applyFill="1" applyBorder="1" applyAlignment="1">
      <alignment horizontal="center" vertical="top" wrapText="1"/>
      <protection/>
    </xf>
    <xf numFmtId="0" fontId="6" fillId="0" borderId="24" xfId="73" applyFont="1" applyFill="1" applyBorder="1" applyAlignment="1">
      <alignment horizontal="center" vertical="top" wrapText="1"/>
      <protection/>
    </xf>
    <xf numFmtId="0" fontId="6" fillId="0" borderId="22" xfId="73" applyFont="1" applyFill="1" applyBorder="1" applyAlignment="1">
      <alignment horizontal="left" wrapText="1"/>
      <protection/>
    </xf>
    <xf numFmtId="164" fontId="6" fillId="0" borderId="10" xfId="73" applyNumberFormat="1" applyFont="1" applyFill="1" applyBorder="1" applyAlignment="1">
      <alignment horizontal="left"/>
      <protection/>
    </xf>
    <xf numFmtId="164" fontId="6" fillId="0" borderId="11" xfId="73" applyNumberFormat="1" applyFont="1" applyFill="1" applyBorder="1" applyAlignment="1">
      <alignment horizontal="left"/>
      <protection/>
    </xf>
    <xf numFmtId="164" fontId="6" fillId="0" borderId="23" xfId="73" applyNumberFormat="1" applyFont="1" applyFill="1" applyBorder="1" applyAlignment="1">
      <alignment horizontal="left"/>
      <protection/>
    </xf>
    <xf numFmtId="0" fontId="7" fillId="0" borderId="20" xfId="73" applyFont="1" applyFill="1" applyBorder="1" applyAlignment="1">
      <alignment horizontal="center" vertical="center" textRotation="90" wrapText="1"/>
      <protection/>
    </xf>
    <xf numFmtId="0" fontId="7" fillId="0" borderId="22" xfId="73" applyFont="1" applyFill="1" applyBorder="1" applyAlignment="1">
      <alignment horizontal="center" vertical="center" textRotation="90" wrapText="1"/>
      <protection/>
    </xf>
    <xf numFmtId="0" fontId="6" fillId="0" borderId="2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7" fillId="0" borderId="14" xfId="73" applyFont="1" applyFill="1" applyBorder="1" applyAlignment="1">
      <alignment horizontal="center"/>
      <protection/>
    </xf>
    <xf numFmtId="0" fontId="7" fillId="0" borderId="19" xfId="73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73" applyFont="1" applyFill="1" applyBorder="1" applyAlignment="1">
      <alignment horizontal="left" wrapText="1"/>
      <protection/>
    </xf>
    <xf numFmtId="0" fontId="6" fillId="0" borderId="12" xfId="73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 vertical="top" wrapText="1"/>
    </xf>
    <xf numFmtId="0" fontId="83" fillId="0" borderId="15" xfId="0" applyFont="1" applyBorder="1" applyAlignment="1">
      <alignment horizontal="center" vertical="top" wrapText="1"/>
    </xf>
    <xf numFmtId="0" fontId="88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92" fillId="0" borderId="0" xfId="0" applyFont="1" applyAlignment="1">
      <alignment horizontal="center"/>
    </xf>
    <xf numFmtId="0" fontId="2" fillId="0" borderId="14" xfId="73" applyFont="1" applyBorder="1" applyAlignment="1">
      <alignment horizontal="center"/>
      <protection/>
    </xf>
    <xf numFmtId="0" fontId="2" fillId="0" borderId="16" xfId="73" applyFont="1" applyBorder="1" applyAlignment="1">
      <alignment horizontal="center"/>
      <protection/>
    </xf>
    <xf numFmtId="0" fontId="2" fillId="0" borderId="19" xfId="73" applyFont="1" applyBorder="1" applyAlignment="1">
      <alignment horizont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swer Codes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3 2" xfId="47"/>
    <cellStyle name="Comma 4" xfId="48"/>
    <cellStyle name="Comma 5" xfId="49"/>
    <cellStyle name="Currency" xfId="50"/>
    <cellStyle name="Currency [0]" xfId="51"/>
    <cellStyle name="Euro" xfId="52"/>
    <cellStyle name="Euro 2" xfId="53"/>
    <cellStyle name="Euro 3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odule title" xfId="65"/>
    <cellStyle name="Neutral" xfId="66"/>
    <cellStyle name="Normal 2" xfId="67"/>
    <cellStyle name="Normal 2 2" xfId="68"/>
    <cellStyle name="Normal 3" xfId="69"/>
    <cellStyle name="Normal 3 2" xfId="70"/>
    <cellStyle name="Normal 3 2 2" xfId="71"/>
    <cellStyle name="Normal 4" xfId="72"/>
    <cellStyle name="Normal_qst2001_provisoire" xfId="73"/>
    <cellStyle name="Note" xfId="74"/>
    <cellStyle name="Output" xfId="75"/>
    <cellStyle name="Percent" xfId="76"/>
    <cellStyle name="Questions &amp; instructions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95250</xdr:colOff>
      <xdr:row>0</xdr:row>
      <xdr:rowOff>0</xdr:rowOff>
    </xdr:from>
    <xdr:to>
      <xdr:col>29</xdr:col>
      <xdr:colOff>95250</xdr:colOff>
      <xdr:row>105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0" cy="1819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123825</xdr:rowOff>
    </xdr:from>
    <xdr:to>
      <xdr:col>7</xdr:col>
      <xdr:colOff>390525</xdr:colOff>
      <xdr:row>3</xdr:row>
      <xdr:rowOff>133350</xdr:rowOff>
    </xdr:to>
    <xdr:sp>
      <xdr:nvSpPr>
        <xdr:cNvPr id="1" name="Organigramme : Processus 2"/>
        <xdr:cNvSpPr>
          <a:spLocks/>
        </xdr:cNvSpPr>
      </xdr:nvSpPr>
      <xdr:spPr>
        <a:xfrm>
          <a:off x="4010025" y="571500"/>
          <a:ext cx="390525" cy="1809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123825</xdr:rowOff>
    </xdr:from>
    <xdr:to>
      <xdr:col>5</xdr:col>
      <xdr:colOff>504825</xdr:colOff>
      <xdr:row>8</xdr:row>
      <xdr:rowOff>28575</xdr:rowOff>
    </xdr:to>
    <xdr:sp>
      <xdr:nvSpPr>
        <xdr:cNvPr id="2" name="Organigramme : Processus 3"/>
        <xdr:cNvSpPr>
          <a:spLocks/>
        </xdr:cNvSpPr>
      </xdr:nvSpPr>
      <xdr:spPr>
        <a:xfrm>
          <a:off x="2876550" y="1200150"/>
          <a:ext cx="419100" cy="22860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9</xdr:row>
      <xdr:rowOff>123825</xdr:rowOff>
    </xdr:from>
    <xdr:to>
      <xdr:col>5</xdr:col>
      <xdr:colOff>581025</xdr:colOff>
      <xdr:row>11</xdr:row>
      <xdr:rowOff>66675</xdr:rowOff>
    </xdr:to>
    <xdr:sp>
      <xdr:nvSpPr>
        <xdr:cNvPr id="3" name="Organigramme : Processus 3"/>
        <xdr:cNvSpPr>
          <a:spLocks/>
        </xdr:cNvSpPr>
      </xdr:nvSpPr>
      <xdr:spPr>
        <a:xfrm>
          <a:off x="2914650" y="1676400"/>
          <a:ext cx="457200" cy="2952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14</xdr:row>
      <xdr:rowOff>95250</xdr:rowOff>
    </xdr:from>
    <xdr:to>
      <xdr:col>2</xdr:col>
      <xdr:colOff>495300</xdr:colOff>
      <xdr:row>16</xdr:row>
      <xdr:rowOff>47625</xdr:rowOff>
    </xdr:to>
    <xdr:sp>
      <xdr:nvSpPr>
        <xdr:cNvPr id="4" name="Organigramme : Processus 3"/>
        <xdr:cNvSpPr>
          <a:spLocks/>
        </xdr:cNvSpPr>
      </xdr:nvSpPr>
      <xdr:spPr>
        <a:xfrm>
          <a:off x="942975" y="2476500"/>
          <a:ext cx="514350" cy="2571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14</xdr:row>
      <xdr:rowOff>85725</xdr:rowOff>
    </xdr:from>
    <xdr:to>
      <xdr:col>4</xdr:col>
      <xdr:colOff>523875</xdr:colOff>
      <xdr:row>16</xdr:row>
      <xdr:rowOff>47625</xdr:rowOff>
    </xdr:to>
    <xdr:sp>
      <xdr:nvSpPr>
        <xdr:cNvPr id="5" name="Organigramme : Processus 3"/>
        <xdr:cNvSpPr>
          <a:spLocks/>
        </xdr:cNvSpPr>
      </xdr:nvSpPr>
      <xdr:spPr>
        <a:xfrm>
          <a:off x="2124075" y="2466975"/>
          <a:ext cx="581025" cy="26670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24</xdr:row>
      <xdr:rowOff>104775</xdr:rowOff>
    </xdr:from>
    <xdr:to>
      <xdr:col>4</xdr:col>
      <xdr:colOff>161925</xdr:colOff>
      <xdr:row>27</xdr:row>
      <xdr:rowOff>114300</xdr:rowOff>
    </xdr:to>
    <xdr:sp>
      <xdr:nvSpPr>
        <xdr:cNvPr id="6" name="Organigramme : Processus 3"/>
        <xdr:cNvSpPr>
          <a:spLocks/>
        </xdr:cNvSpPr>
      </xdr:nvSpPr>
      <xdr:spPr>
        <a:xfrm>
          <a:off x="1847850" y="4029075"/>
          <a:ext cx="495300" cy="46672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26</xdr:row>
      <xdr:rowOff>38100</xdr:rowOff>
    </xdr:from>
    <xdr:to>
      <xdr:col>16</xdr:col>
      <xdr:colOff>104775</xdr:colOff>
      <xdr:row>27</xdr:row>
      <xdr:rowOff>114300</xdr:rowOff>
    </xdr:to>
    <xdr:sp>
      <xdr:nvSpPr>
        <xdr:cNvPr id="7" name="Organigramme : Processus 6"/>
        <xdr:cNvSpPr>
          <a:spLocks/>
        </xdr:cNvSpPr>
      </xdr:nvSpPr>
      <xdr:spPr>
        <a:xfrm>
          <a:off x="8734425" y="4267200"/>
          <a:ext cx="438150" cy="22860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23</xdr:row>
      <xdr:rowOff>47625</xdr:rowOff>
    </xdr:from>
    <xdr:to>
      <xdr:col>16</xdr:col>
      <xdr:colOff>0</xdr:colOff>
      <xdr:row>24</xdr:row>
      <xdr:rowOff>114300</xdr:rowOff>
    </xdr:to>
    <xdr:sp>
      <xdr:nvSpPr>
        <xdr:cNvPr id="8" name="Organigramme : Processus 5"/>
        <xdr:cNvSpPr>
          <a:spLocks/>
        </xdr:cNvSpPr>
      </xdr:nvSpPr>
      <xdr:spPr>
        <a:xfrm>
          <a:off x="8677275" y="3819525"/>
          <a:ext cx="390525" cy="2190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36</xdr:row>
      <xdr:rowOff>9525</xdr:rowOff>
    </xdr:from>
    <xdr:to>
      <xdr:col>7</xdr:col>
      <xdr:colOff>428625</xdr:colOff>
      <xdr:row>38</xdr:row>
      <xdr:rowOff>123825</xdr:rowOff>
    </xdr:to>
    <xdr:sp>
      <xdr:nvSpPr>
        <xdr:cNvPr id="9" name="Organigramme : Processus 2"/>
        <xdr:cNvSpPr>
          <a:spLocks/>
        </xdr:cNvSpPr>
      </xdr:nvSpPr>
      <xdr:spPr>
        <a:xfrm>
          <a:off x="3819525" y="5800725"/>
          <a:ext cx="619125" cy="41910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19</xdr:row>
      <xdr:rowOff>123825</xdr:rowOff>
    </xdr:from>
    <xdr:to>
      <xdr:col>16</xdr:col>
      <xdr:colOff>190500</xdr:colOff>
      <xdr:row>21</xdr:row>
      <xdr:rowOff>114300</xdr:rowOff>
    </xdr:to>
    <xdr:sp>
      <xdr:nvSpPr>
        <xdr:cNvPr id="10" name="Organigramme : Processus 2"/>
        <xdr:cNvSpPr>
          <a:spLocks/>
        </xdr:cNvSpPr>
      </xdr:nvSpPr>
      <xdr:spPr>
        <a:xfrm>
          <a:off x="8696325" y="3267075"/>
          <a:ext cx="561975" cy="2952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30</xdr:row>
      <xdr:rowOff>114300</xdr:rowOff>
    </xdr:from>
    <xdr:to>
      <xdr:col>7</xdr:col>
      <xdr:colOff>533400</xdr:colOff>
      <xdr:row>33</xdr:row>
      <xdr:rowOff>38100</xdr:rowOff>
    </xdr:to>
    <xdr:sp>
      <xdr:nvSpPr>
        <xdr:cNvPr id="11" name="Organigramme : Processus 4"/>
        <xdr:cNvSpPr>
          <a:spLocks/>
        </xdr:cNvSpPr>
      </xdr:nvSpPr>
      <xdr:spPr>
        <a:xfrm>
          <a:off x="3829050" y="4953000"/>
          <a:ext cx="714375" cy="40005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3</xdr:row>
      <xdr:rowOff>85725</xdr:rowOff>
    </xdr:from>
    <xdr:to>
      <xdr:col>16</xdr:col>
      <xdr:colOff>295275</xdr:colOff>
      <xdr:row>5</xdr:row>
      <xdr:rowOff>95250</xdr:rowOff>
    </xdr:to>
    <xdr:sp>
      <xdr:nvSpPr>
        <xdr:cNvPr id="12" name="Organigramme : Processus 4"/>
        <xdr:cNvSpPr>
          <a:spLocks/>
        </xdr:cNvSpPr>
      </xdr:nvSpPr>
      <xdr:spPr>
        <a:xfrm>
          <a:off x="8620125" y="704850"/>
          <a:ext cx="742950" cy="31432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14</xdr:row>
      <xdr:rowOff>114300</xdr:rowOff>
    </xdr:from>
    <xdr:to>
      <xdr:col>16</xdr:col>
      <xdr:colOff>209550</xdr:colOff>
      <xdr:row>16</xdr:row>
      <xdr:rowOff>95250</xdr:rowOff>
    </xdr:to>
    <xdr:sp>
      <xdr:nvSpPr>
        <xdr:cNvPr id="13" name="Organigramme : Processus 2"/>
        <xdr:cNvSpPr>
          <a:spLocks/>
        </xdr:cNvSpPr>
      </xdr:nvSpPr>
      <xdr:spPr>
        <a:xfrm>
          <a:off x="8715375" y="2495550"/>
          <a:ext cx="561975" cy="28575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</xdr:row>
      <xdr:rowOff>57150</xdr:rowOff>
    </xdr:from>
    <xdr:to>
      <xdr:col>6</xdr:col>
      <xdr:colOff>371475</xdr:colOff>
      <xdr:row>4</xdr:row>
      <xdr:rowOff>76200</xdr:rowOff>
    </xdr:to>
    <xdr:sp>
      <xdr:nvSpPr>
        <xdr:cNvPr id="1" name="Organigramme : Processus 2"/>
        <xdr:cNvSpPr>
          <a:spLocks/>
        </xdr:cNvSpPr>
      </xdr:nvSpPr>
      <xdr:spPr>
        <a:xfrm>
          <a:off x="3952875" y="457200"/>
          <a:ext cx="542925" cy="27622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3</xdr:row>
      <xdr:rowOff>66675</xdr:rowOff>
    </xdr:from>
    <xdr:to>
      <xdr:col>13</xdr:col>
      <xdr:colOff>733425</xdr:colOff>
      <xdr:row>5</xdr:row>
      <xdr:rowOff>76200</xdr:rowOff>
    </xdr:to>
    <xdr:sp>
      <xdr:nvSpPr>
        <xdr:cNvPr id="2" name="Organigramme : Processus 4"/>
        <xdr:cNvSpPr>
          <a:spLocks/>
        </xdr:cNvSpPr>
      </xdr:nvSpPr>
      <xdr:spPr>
        <a:xfrm>
          <a:off x="8667750" y="590550"/>
          <a:ext cx="542925" cy="27622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7</xdr:row>
      <xdr:rowOff>66675</xdr:rowOff>
    </xdr:from>
    <xdr:to>
      <xdr:col>6</xdr:col>
      <xdr:colOff>352425</xdr:colOff>
      <xdr:row>9</xdr:row>
      <xdr:rowOff>123825</xdr:rowOff>
    </xdr:to>
    <xdr:sp>
      <xdr:nvSpPr>
        <xdr:cNvPr id="3" name="Organigramme : Processus 3"/>
        <xdr:cNvSpPr>
          <a:spLocks/>
        </xdr:cNvSpPr>
      </xdr:nvSpPr>
      <xdr:spPr>
        <a:xfrm>
          <a:off x="3990975" y="1123950"/>
          <a:ext cx="485775" cy="32385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31</xdr:row>
      <xdr:rowOff>66675</xdr:rowOff>
    </xdr:from>
    <xdr:to>
      <xdr:col>5</xdr:col>
      <xdr:colOff>619125</xdr:colOff>
      <xdr:row>33</xdr:row>
      <xdr:rowOff>28575</xdr:rowOff>
    </xdr:to>
    <xdr:sp>
      <xdr:nvSpPr>
        <xdr:cNvPr id="4" name="Organigramme : Processus 14"/>
        <xdr:cNvSpPr>
          <a:spLocks/>
        </xdr:cNvSpPr>
      </xdr:nvSpPr>
      <xdr:spPr>
        <a:xfrm>
          <a:off x="3638550" y="5048250"/>
          <a:ext cx="342900" cy="30480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37</xdr:row>
      <xdr:rowOff>114300</xdr:rowOff>
    </xdr:from>
    <xdr:to>
      <xdr:col>6</xdr:col>
      <xdr:colOff>361950</xdr:colOff>
      <xdr:row>39</xdr:row>
      <xdr:rowOff>114300</xdr:rowOff>
    </xdr:to>
    <xdr:sp>
      <xdr:nvSpPr>
        <xdr:cNvPr id="5" name="Organigramme : Processus 14"/>
        <xdr:cNvSpPr>
          <a:spLocks/>
        </xdr:cNvSpPr>
      </xdr:nvSpPr>
      <xdr:spPr>
        <a:xfrm>
          <a:off x="4000500" y="6153150"/>
          <a:ext cx="485775" cy="36195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</xdr:row>
      <xdr:rowOff>123825</xdr:rowOff>
    </xdr:from>
    <xdr:to>
      <xdr:col>13</xdr:col>
      <xdr:colOff>733425</xdr:colOff>
      <xdr:row>12</xdr:row>
      <xdr:rowOff>66675</xdr:rowOff>
    </xdr:to>
    <xdr:sp>
      <xdr:nvSpPr>
        <xdr:cNvPr id="6" name="Organigramme : Processus 14"/>
        <xdr:cNvSpPr>
          <a:spLocks/>
        </xdr:cNvSpPr>
      </xdr:nvSpPr>
      <xdr:spPr>
        <a:xfrm>
          <a:off x="8524875" y="1314450"/>
          <a:ext cx="685800" cy="47625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123825</xdr:rowOff>
    </xdr:from>
    <xdr:to>
      <xdr:col>13</xdr:col>
      <xdr:colOff>733425</xdr:colOff>
      <xdr:row>16</xdr:row>
      <xdr:rowOff>28575</xdr:rowOff>
    </xdr:to>
    <xdr:sp>
      <xdr:nvSpPr>
        <xdr:cNvPr id="7" name="Organigramme : Processus 4"/>
        <xdr:cNvSpPr>
          <a:spLocks/>
        </xdr:cNvSpPr>
      </xdr:nvSpPr>
      <xdr:spPr>
        <a:xfrm>
          <a:off x="8658225" y="2190750"/>
          <a:ext cx="552450" cy="24765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18</xdr:row>
      <xdr:rowOff>9525</xdr:rowOff>
    </xdr:from>
    <xdr:to>
      <xdr:col>13</xdr:col>
      <xdr:colOff>742950</xdr:colOff>
      <xdr:row>19</xdr:row>
      <xdr:rowOff>133350</xdr:rowOff>
    </xdr:to>
    <xdr:sp>
      <xdr:nvSpPr>
        <xdr:cNvPr id="8" name="Organigramme : Processus 14"/>
        <xdr:cNvSpPr>
          <a:spLocks/>
        </xdr:cNvSpPr>
      </xdr:nvSpPr>
      <xdr:spPr>
        <a:xfrm>
          <a:off x="8553450" y="2762250"/>
          <a:ext cx="666750" cy="2952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22</xdr:row>
      <xdr:rowOff>57150</xdr:rowOff>
    </xdr:from>
    <xdr:to>
      <xdr:col>13</xdr:col>
      <xdr:colOff>733425</xdr:colOff>
      <xdr:row>23</xdr:row>
      <xdr:rowOff>123825</xdr:rowOff>
    </xdr:to>
    <xdr:sp>
      <xdr:nvSpPr>
        <xdr:cNvPr id="9" name="Organigramme : Processus 4"/>
        <xdr:cNvSpPr>
          <a:spLocks/>
        </xdr:cNvSpPr>
      </xdr:nvSpPr>
      <xdr:spPr>
        <a:xfrm>
          <a:off x="8734425" y="3495675"/>
          <a:ext cx="485775" cy="23812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27</xdr:row>
      <xdr:rowOff>123825</xdr:rowOff>
    </xdr:from>
    <xdr:to>
      <xdr:col>13</xdr:col>
      <xdr:colOff>733425</xdr:colOff>
      <xdr:row>29</xdr:row>
      <xdr:rowOff>57150</xdr:rowOff>
    </xdr:to>
    <xdr:sp>
      <xdr:nvSpPr>
        <xdr:cNvPr id="10" name="Organigramme : Processus 14"/>
        <xdr:cNvSpPr>
          <a:spLocks/>
        </xdr:cNvSpPr>
      </xdr:nvSpPr>
      <xdr:spPr>
        <a:xfrm>
          <a:off x="8524875" y="4419600"/>
          <a:ext cx="685800" cy="27622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14</xdr:row>
      <xdr:rowOff>66675</xdr:rowOff>
    </xdr:from>
    <xdr:to>
      <xdr:col>6</xdr:col>
      <xdr:colOff>419100</xdr:colOff>
      <xdr:row>16</xdr:row>
      <xdr:rowOff>0</xdr:rowOff>
    </xdr:to>
    <xdr:sp>
      <xdr:nvSpPr>
        <xdr:cNvPr id="11" name="Organigramme : Processus 3"/>
        <xdr:cNvSpPr>
          <a:spLocks/>
        </xdr:cNvSpPr>
      </xdr:nvSpPr>
      <xdr:spPr>
        <a:xfrm>
          <a:off x="3990975" y="2133600"/>
          <a:ext cx="552450" cy="27622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27</xdr:row>
      <xdr:rowOff>28575</xdr:rowOff>
    </xdr:from>
    <xdr:to>
      <xdr:col>6</xdr:col>
      <xdr:colOff>723900</xdr:colOff>
      <xdr:row>28</xdr:row>
      <xdr:rowOff>38100</xdr:rowOff>
    </xdr:to>
    <xdr:sp>
      <xdr:nvSpPr>
        <xdr:cNvPr id="12" name="Organigramme : Processus 14"/>
        <xdr:cNvSpPr>
          <a:spLocks/>
        </xdr:cNvSpPr>
      </xdr:nvSpPr>
      <xdr:spPr>
        <a:xfrm>
          <a:off x="4362450" y="4324350"/>
          <a:ext cx="485775" cy="1809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31</xdr:row>
      <xdr:rowOff>133350</xdr:rowOff>
    </xdr:from>
    <xdr:to>
      <xdr:col>13</xdr:col>
      <xdr:colOff>733425</xdr:colOff>
      <xdr:row>33</xdr:row>
      <xdr:rowOff>9525</xdr:rowOff>
    </xdr:to>
    <xdr:sp>
      <xdr:nvSpPr>
        <xdr:cNvPr id="13" name="Organigramme : Processus 4"/>
        <xdr:cNvSpPr>
          <a:spLocks/>
        </xdr:cNvSpPr>
      </xdr:nvSpPr>
      <xdr:spPr>
        <a:xfrm>
          <a:off x="8734425" y="5114925"/>
          <a:ext cx="476250" cy="2190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36</xdr:row>
      <xdr:rowOff>171450</xdr:rowOff>
    </xdr:from>
    <xdr:to>
      <xdr:col>13</xdr:col>
      <xdr:colOff>742950</xdr:colOff>
      <xdr:row>38</xdr:row>
      <xdr:rowOff>114300</xdr:rowOff>
    </xdr:to>
    <xdr:sp>
      <xdr:nvSpPr>
        <xdr:cNvPr id="14" name="Organigramme : Processus 14"/>
        <xdr:cNvSpPr>
          <a:spLocks/>
        </xdr:cNvSpPr>
      </xdr:nvSpPr>
      <xdr:spPr>
        <a:xfrm>
          <a:off x="8553450" y="6029325"/>
          <a:ext cx="666750" cy="30480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142875</xdr:rowOff>
    </xdr:from>
    <xdr:to>
      <xdr:col>13</xdr:col>
      <xdr:colOff>733425</xdr:colOff>
      <xdr:row>42</xdr:row>
      <xdr:rowOff>9525</xdr:rowOff>
    </xdr:to>
    <xdr:sp>
      <xdr:nvSpPr>
        <xdr:cNvPr id="15" name="Organigramme : Processus 4"/>
        <xdr:cNvSpPr>
          <a:spLocks/>
        </xdr:cNvSpPr>
      </xdr:nvSpPr>
      <xdr:spPr>
        <a:xfrm>
          <a:off x="8734425" y="6715125"/>
          <a:ext cx="476250" cy="20955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46</xdr:row>
      <xdr:rowOff>114300</xdr:rowOff>
    </xdr:from>
    <xdr:to>
      <xdr:col>6</xdr:col>
      <xdr:colOff>647700</xdr:colOff>
      <xdr:row>48</xdr:row>
      <xdr:rowOff>28575</xdr:rowOff>
    </xdr:to>
    <xdr:sp>
      <xdr:nvSpPr>
        <xdr:cNvPr id="16" name="Organigramme : Processus 4"/>
        <xdr:cNvSpPr>
          <a:spLocks/>
        </xdr:cNvSpPr>
      </xdr:nvSpPr>
      <xdr:spPr>
        <a:xfrm>
          <a:off x="4210050" y="7715250"/>
          <a:ext cx="561975" cy="2571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50</xdr:row>
      <xdr:rowOff>142875</xdr:rowOff>
    </xdr:from>
    <xdr:to>
      <xdr:col>6</xdr:col>
      <xdr:colOff>628650</xdr:colOff>
      <xdr:row>52</xdr:row>
      <xdr:rowOff>47625</xdr:rowOff>
    </xdr:to>
    <xdr:sp>
      <xdr:nvSpPr>
        <xdr:cNvPr id="17" name="Organigramme : Processus 9"/>
        <xdr:cNvSpPr>
          <a:spLocks/>
        </xdr:cNvSpPr>
      </xdr:nvSpPr>
      <xdr:spPr>
        <a:xfrm>
          <a:off x="4210050" y="8429625"/>
          <a:ext cx="542925" cy="24765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57</xdr:row>
      <xdr:rowOff>9525</xdr:rowOff>
    </xdr:from>
    <xdr:to>
      <xdr:col>6</xdr:col>
      <xdr:colOff>619125</xdr:colOff>
      <xdr:row>59</xdr:row>
      <xdr:rowOff>28575</xdr:rowOff>
    </xdr:to>
    <xdr:sp>
      <xdr:nvSpPr>
        <xdr:cNvPr id="18" name="Organigramme : Processus 10"/>
        <xdr:cNvSpPr>
          <a:spLocks/>
        </xdr:cNvSpPr>
      </xdr:nvSpPr>
      <xdr:spPr>
        <a:xfrm>
          <a:off x="4200525" y="9486900"/>
          <a:ext cx="533400" cy="27622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74</xdr:row>
      <xdr:rowOff>38100</xdr:rowOff>
    </xdr:from>
    <xdr:to>
      <xdr:col>2</xdr:col>
      <xdr:colOff>342900</xdr:colOff>
      <xdr:row>75</xdr:row>
      <xdr:rowOff>95250</xdr:rowOff>
    </xdr:to>
    <xdr:sp>
      <xdr:nvSpPr>
        <xdr:cNvPr id="19" name="Organigramme : Processus 42"/>
        <xdr:cNvSpPr>
          <a:spLocks/>
        </xdr:cNvSpPr>
      </xdr:nvSpPr>
      <xdr:spPr>
        <a:xfrm>
          <a:off x="1066800" y="12020550"/>
          <a:ext cx="352425" cy="19050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81</xdr:row>
      <xdr:rowOff>47625</xdr:rowOff>
    </xdr:from>
    <xdr:to>
      <xdr:col>2</xdr:col>
      <xdr:colOff>342900</xdr:colOff>
      <xdr:row>82</xdr:row>
      <xdr:rowOff>123825</xdr:rowOff>
    </xdr:to>
    <xdr:sp>
      <xdr:nvSpPr>
        <xdr:cNvPr id="20" name="Organigramme : Processus 42"/>
        <xdr:cNvSpPr>
          <a:spLocks/>
        </xdr:cNvSpPr>
      </xdr:nvSpPr>
      <xdr:spPr>
        <a:xfrm>
          <a:off x="1162050" y="13020675"/>
          <a:ext cx="257175" cy="20955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77</xdr:row>
      <xdr:rowOff>47625</xdr:rowOff>
    </xdr:from>
    <xdr:to>
      <xdr:col>4</xdr:col>
      <xdr:colOff>342900</xdr:colOff>
      <xdr:row>79</xdr:row>
      <xdr:rowOff>28575</xdr:rowOff>
    </xdr:to>
    <xdr:sp>
      <xdr:nvSpPr>
        <xdr:cNvPr id="21" name="Organigramme : Processus 42"/>
        <xdr:cNvSpPr>
          <a:spLocks/>
        </xdr:cNvSpPr>
      </xdr:nvSpPr>
      <xdr:spPr>
        <a:xfrm>
          <a:off x="1171575" y="12458700"/>
          <a:ext cx="1771650" cy="24765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84</xdr:row>
      <xdr:rowOff>28575</xdr:rowOff>
    </xdr:from>
    <xdr:to>
      <xdr:col>4</xdr:col>
      <xdr:colOff>381000</xdr:colOff>
      <xdr:row>86</xdr:row>
      <xdr:rowOff>9525</xdr:rowOff>
    </xdr:to>
    <xdr:sp>
      <xdr:nvSpPr>
        <xdr:cNvPr id="22" name="Organigramme : Processus 42"/>
        <xdr:cNvSpPr>
          <a:spLocks/>
        </xdr:cNvSpPr>
      </xdr:nvSpPr>
      <xdr:spPr>
        <a:xfrm>
          <a:off x="1200150" y="13401675"/>
          <a:ext cx="1781175" cy="27622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37"/>
  <sheetViews>
    <sheetView view="pageBreakPreview" zoomScaleSheetLayoutView="100" workbookViewId="0" topLeftCell="A1">
      <selection activeCell="AF11" sqref="AF11:AH11"/>
    </sheetView>
  </sheetViews>
  <sheetFormatPr defaultColWidth="2.7109375" defaultRowHeight="12.75"/>
  <cols>
    <col min="1" max="48" width="2.7109375" style="125" customWidth="1"/>
    <col min="49" max="51" width="2.7109375" style="126" customWidth="1"/>
    <col min="52" max="16384" width="2.7109375" style="65" customWidth="1"/>
  </cols>
  <sheetData>
    <row r="1" spans="1:51" s="115" customFormat="1" ht="1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6"/>
      <c r="AX1" s="126"/>
      <c r="AY1" s="126"/>
    </row>
    <row r="2" spans="1:52" s="126" customFormat="1" ht="18">
      <c r="A2" s="431" t="s">
        <v>363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</row>
    <row r="3" spans="2:48" s="126" customFormat="1" ht="1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5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</row>
    <row r="4" spans="1:48" s="126" customFormat="1" ht="15">
      <c r="A4" s="15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</row>
    <row r="5" spans="1:52" s="133" customFormat="1" ht="15">
      <c r="A5" s="432" t="s">
        <v>165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</row>
    <row r="6" spans="1:48" s="133" customFormat="1" ht="15">
      <c r="A6" s="132"/>
      <c r="B6" s="129"/>
      <c r="C6" s="129"/>
      <c r="D6" s="129"/>
      <c r="E6" s="129"/>
      <c r="F6" s="129"/>
      <c r="G6" s="129"/>
      <c r="H6" s="129"/>
      <c r="J6" s="129"/>
      <c r="K6" s="129"/>
      <c r="L6" s="129"/>
      <c r="M6" s="129"/>
      <c r="N6" s="129"/>
      <c r="O6" s="129"/>
      <c r="P6" s="129"/>
      <c r="Q6" s="129"/>
      <c r="R6" s="134"/>
      <c r="S6" s="129"/>
      <c r="T6" s="129"/>
      <c r="U6" s="129"/>
      <c r="W6" s="129"/>
      <c r="X6" s="129"/>
      <c r="Y6" s="129"/>
      <c r="Z6" s="129"/>
      <c r="AA6" s="129"/>
      <c r="AB6" s="129"/>
      <c r="AC6" s="129"/>
      <c r="AD6" s="129"/>
      <c r="AE6" s="129"/>
      <c r="AF6" s="125"/>
      <c r="AG6" s="125"/>
      <c r="AH6" s="125"/>
      <c r="AI6" s="125"/>
      <c r="AJ6" s="125"/>
      <c r="AK6" s="125"/>
      <c r="AL6" s="125"/>
      <c r="AM6" s="134"/>
      <c r="AN6" s="125"/>
      <c r="AO6" s="125"/>
      <c r="AP6" s="125"/>
      <c r="AQ6" s="125"/>
      <c r="AR6" s="125"/>
      <c r="AS6" s="125"/>
      <c r="AT6" s="125"/>
      <c r="AU6" s="125"/>
      <c r="AV6" s="125"/>
    </row>
    <row r="7" spans="1:48" s="133" customFormat="1" ht="15">
      <c r="A7" s="132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32"/>
      <c r="P7" s="129"/>
      <c r="S7" s="129"/>
      <c r="T7" s="132" t="s">
        <v>166</v>
      </c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</row>
    <row r="8" spans="1:48" s="133" customFormat="1" ht="15">
      <c r="A8" s="132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P8" s="129"/>
      <c r="R8" s="132"/>
      <c r="S8" s="129"/>
      <c r="U8" s="129"/>
      <c r="V8" s="129"/>
      <c r="W8" s="129"/>
      <c r="X8" s="129"/>
      <c r="Y8" s="129"/>
      <c r="Z8" s="129"/>
      <c r="AA8" s="129"/>
      <c r="AB8" s="129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</row>
    <row r="10" spans="19:51" ht="26.25" customHeight="1">
      <c r="S10" s="149"/>
      <c r="T10" s="425" t="s">
        <v>167</v>
      </c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34" t="s">
        <v>344</v>
      </c>
      <c r="AG10" s="434"/>
      <c r="AH10" s="434"/>
      <c r="AV10" s="126"/>
      <c r="AY10" s="65"/>
    </row>
    <row r="11" spans="19:51" ht="33" customHeight="1">
      <c r="S11" s="150"/>
      <c r="T11" s="426"/>
      <c r="U11" s="426"/>
      <c r="V11" s="426"/>
      <c r="W11" s="427"/>
      <c r="X11" s="427"/>
      <c r="Y11" s="427"/>
      <c r="Z11" s="427"/>
      <c r="AA11" s="427"/>
      <c r="AB11" s="427"/>
      <c r="AC11" s="427"/>
      <c r="AD11" s="427"/>
      <c r="AE11" s="427"/>
      <c r="AF11" s="428"/>
      <c r="AG11" s="428"/>
      <c r="AH11" s="428"/>
      <c r="AV11" s="126"/>
      <c r="AY11" s="65"/>
    </row>
    <row r="12" spans="16:52" ht="19.5" customHeight="1">
      <c r="P12" s="127"/>
      <c r="Q12" s="127"/>
      <c r="R12" s="127"/>
      <c r="S12" s="150"/>
      <c r="T12" s="150"/>
      <c r="U12" s="150"/>
      <c r="V12" s="150"/>
      <c r="W12" s="150"/>
      <c r="X12" s="433"/>
      <c r="Y12" s="433"/>
      <c r="Z12" s="433"/>
      <c r="AA12" s="433"/>
      <c r="AB12" s="433"/>
      <c r="AC12" s="433"/>
      <c r="AD12" s="127"/>
      <c r="AE12" s="127"/>
      <c r="AF12" s="150"/>
      <c r="AG12" s="150"/>
      <c r="AH12" s="150"/>
      <c r="AW12" s="125"/>
      <c r="AZ12" s="126"/>
    </row>
    <row r="13" spans="16:28" ht="15"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</row>
    <row r="14" spans="1:51" ht="12.75" customHeight="1">
      <c r="A14" s="132"/>
      <c r="B14" s="129"/>
      <c r="C14" s="129"/>
      <c r="D14" s="129"/>
      <c r="E14" s="129"/>
      <c r="F14" s="129"/>
      <c r="G14" s="129"/>
      <c r="H14" s="129"/>
      <c r="I14" s="133"/>
      <c r="J14" s="129"/>
      <c r="K14" s="129"/>
      <c r="L14" s="129"/>
      <c r="M14" s="129"/>
      <c r="N14" s="129"/>
      <c r="O14" s="129"/>
      <c r="P14" s="129"/>
      <c r="Q14" s="129"/>
      <c r="R14" s="132"/>
      <c r="S14" s="129"/>
      <c r="T14" s="129"/>
      <c r="U14" s="133"/>
      <c r="V14" s="129"/>
      <c r="W14" s="129"/>
      <c r="X14" s="129"/>
      <c r="Y14" s="129"/>
      <c r="Z14" s="129"/>
      <c r="AA14" s="129"/>
      <c r="AB14" s="129"/>
      <c r="AM14" s="132"/>
      <c r="AW14" s="133"/>
      <c r="AX14" s="133"/>
      <c r="AY14" s="133"/>
    </row>
    <row r="15" spans="1:51" ht="15">
      <c r="A15" s="132"/>
      <c r="I15" s="133"/>
      <c r="R15" s="132"/>
      <c r="Z15" s="135"/>
      <c r="AW15" s="133"/>
      <c r="AX15" s="133"/>
      <c r="AY15" s="133"/>
    </row>
    <row r="16" spans="9:51" ht="15">
      <c r="I16" s="133"/>
      <c r="R16" s="132"/>
      <c r="AW16" s="133"/>
      <c r="AX16" s="133"/>
      <c r="AY16" s="133"/>
    </row>
    <row r="17" spans="9:51" ht="15">
      <c r="I17" s="132"/>
      <c r="AW17" s="133"/>
      <c r="AX17" s="133"/>
      <c r="AY17" s="133"/>
    </row>
    <row r="18" spans="1:51" ht="12.75" customHeight="1">
      <c r="A18" s="404" t="s">
        <v>170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6"/>
    </row>
    <row r="19" spans="1:51" ht="12.75" customHeight="1">
      <c r="A19" s="407" t="s">
        <v>168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9"/>
    </row>
    <row r="20" spans="1:51" ht="12.75">
      <c r="A20" s="410" t="s">
        <v>0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2"/>
    </row>
    <row r="21" spans="1:28" ht="1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</row>
    <row r="22" spans="1:28" ht="12.75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</row>
    <row r="23" spans="1:28" ht="12.75" customHeight="1">
      <c r="A23" s="137" t="s">
        <v>161</v>
      </c>
      <c r="B23" s="138"/>
      <c r="C23" s="138"/>
      <c r="D23" s="138"/>
      <c r="E23" s="138"/>
      <c r="F23" s="138"/>
      <c r="G23" s="138"/>
      <c r="H23" s="138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8"/>
      <c r="X23" s="138"/>
      <c r="Y23" s="138"/>
      <c r="Z23" s="136"/>
      <c r="AA23" s="136"/>
      <c r="AB23" s="136"/>
    </row>
    <row r="24" spans="1:51" ht="12.75" customHeight="1">
      <c r="A24" s="137"/>
      <c r="B24" s="138"/>
      <c r="C24" s="138"/>
      <c r="D24" s="138"/>
      <c r="E24" s="138"/>
      <c r="F24" s="138"/>
      <c r="G24" s="138"/>
      <c r="H24" s="138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8"/>
      <c r="X24" s="138"/>
      <c r="Y24" s="138"/>
      <c r="Z24" s="136"/>
      <c r="AA24" s="136"/>
      <c r="AB24" s="136"/>
      <c r="AG24" s="315" t="s">
        <v>351</v>
      </c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7"/>
      <c r="AX24" s="65"/>
      <c r="AY24" s="65"/>
    </row>
    <row r="25" spans="1:51" ht="12">
      <c r="A25" s="138"/>
      <c r="B25" s="138"/>
      <c r="C25" s="138"/>
      <c r="D25" s="138"/>
      <c r="E25" s="138"/>
      <c r="F25" s="138"/>
      <c r="G25" s="138"/>
      <c r="H25" s="138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8"/>
      <c r="X25" s="138"/>
      <c r="Y25" s="138"/>
      <c r="AG25" s="318"/>
      <c r="AH25" s="139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319"/>
      <c r="AX25" s="65"/>
      <c r="AY25" s="65"/>
    </row>
    <row r="26" spans="1:51" ht="12">
      <c r="A26" s="138" t="s">
        <v>1</v>
      </c>
      <c r="B26" s="138"/>
      <c r="C26" s="138"/>
      <c r="D26" s="138"/>
      <c r="E26" s="138"/>
      <c r="F26" s="138"/>
      <c r="G26" s="138"/>
      <c r="H26" s="138"/>
      <c r="I26" s="423" t="s">
        <v>128</v>
      </c>
      <c r="J26" s="424"/>
      <c r="M26" s="419"/>
      <c r="N26" s="420"/>
      <c r="O26" s="429"/>
      <c r="P26" s="430"/>
      <c r="Q26" s="421"/>
      <c r="R26" s="422"/>
      <c r="S26" s="140"/>
      <c r="T26" s="141"/>
      <c r="U26" s="421"/>
      <c r="V26" s="422"/>
      <c r="W26" s="421"/>
      <c r="X26" s="422"/>
      <c r="Y26" s="421"/>
      <c r="Z26" s="422"/>
      <c r="AA26" s="417"/>
      <c r="AB26" s="418"/>
      <c r="AC26" s="142"/>
      <c r="AD26" s="143"/>
      <c r="AG26" s="320" t="s">
        <v>345</v>
      </c>
      <c r="AH26" s="139"/>
      <c r="AI26" s="127"/>
      <c r="AJ26" s="321"/>
      <c r="AK26" s="321"/>
      <c r="AL26" s="127"/>
      <c r="AM26" s="321"/>
      <c r="AN26" s="413"/>
      <c r="AO26" s="414"/>
      <c r="AP26" s="321"/>
      <c r="AQ26" s="321"/>
      <c r="AR26" s="321"/>
      <c r="AS26" s="321"/>
      <c r="AT26" s="321"/>
      <c r="AU26" s="321"/>
      <c r="AV26" s="321"/>
      <c r="AW26" s="319"/>
      <c r="AX26" s="65"/>
      <c r="AY26" s="65"/>
    </row>
    <row r="27" spans="1:51" ht="12.75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AG27" s="320" t="s">
        <v>346</v>
      </c>
      <c r="AH27" s="321"/>
      <c r="AI27" s="127"/>
      <c r="AJ27" s="321"/>
      <c r="AK27" s="321"/>
      <c r="AL27" s="127"/>
      <c r="AM27" s="321"/>
      <c r="AN27" s="415"/>
      <c r="AO27" s="416"/>
      <c r="AP27" s="321"/>
      <c r="AQ27" s="321"/>
      <c r="AR27" s="321"/>
      <c r="AS27" s="321"/>
      <c r="AT27" s="321"/>
      <c r="AU27" s="321"/>
      <c r="AV27" s="321"/>
      <c r="AW27" s="319"/>
      <c r="AX27" s="65"/>
      <c r="AY27" s="65"/>
    </row>
    <row r="28" spans="1:51" ht="12.75" customHeight="1">
      <c r="A28" s="138" t="s">
        <v>2</v>
      </c>
      <c r="B28" s="138"/>
      <c r="C28" s="138"/>
      <c r="D28" s="138"/>
      <c r="E28" s="138"/>
      <c r="F28" s="138"/>
      <c r="G28" s="138"/>
      <c r="H28" s="138"/>
      <c r="I28" s="423" t="s">
        <v>160</v>
      </c>
      <c r="J28" s="424"/>
      <c r="M28" s="419"/>
      <c r="N28" s="420"/>
      <c r="O28" s="419"/>
      <c r="P28" s="420"/>
      <c r="Q28" s="421"/>
      <c r="R28" s="422"/>
      <c r="S28" s="140"/>
      <c r="T28" s="141"/>
      <c r="U28" s="421"/>
      <c r="V28" s="422"/>
      <c r="W28" s="421"/>
      <c r="X28" s="422"/>
      <c r="Y28" s="421"/>
      <c r="Z28" s="422"/>
      <c r="AA28" s="417"/>
      <c r="AB28" s="418"/>
      <c r="AC28" s="142"/>
      <c r="AD28" s="143"/>
      <c r="AG28" s="322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4"/>
      <c r="AX28" s="65"/>
      <c r="AY28" s="65"/>
    </row>
    <row r="29" spans="1:51" ht="1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44"/>
      <c r="L29" s="144"/>
      <c r="M29" s="139"/>
      <c r="N29" s="145"/>
      <c r="O29" s="145"/>
      <c r="P29" s="146"/>
      <c r="Q29" s="139"/>
      <c r="R29" s="146"/>
      <c r="S29" s="147"/>
      <c r="T29" s="147"/>
      <c r="U29" s="147"/>
      <c r="V29" s="147"/>
      <c r="W29" s="147"/>
      <c r="X29" s="147"/>
      <c r="Y29" s="146"/>
      <c r="AG29" s="325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7"/>
      <c r="AX29" s="65"/>
      <c r="AY29" s="65"/>
    </row>
    <row r="30" spans="1:25" ht="1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9"/>
      <c r="N30" s="148"/>
      <c r="O30" s="148"/>
      <c r="P30" s="146"/>
      <c r="Q30" s="139"/>
      <c r="R30" s="146"/>
      <c r="S30" s="146"/>
      <c r="T30" s="146"/>
      <c r="U30" s="146"/>
      <c r="V30" s="146"/>
      <c r="W30" s="146"/>
      <c r="X30" s="146"/>
      <c r="Y30" s="146"/>
    </row>
    <row r="31" spans="2:28" ht="15.75" thickBot="1">
      <c r="B31" s="135" t="s">
        <v>162</v>
      </c>
      <c r="O31" s="127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</row>
    <row r="32" ht="15">
      <c r="B32" s="135"/>
    </row>
    <row r="33" spans="2:28" ht="15.75" thickBot="1">
      <c r="B33" s="135" t="s">
        <v>163</v>
      </c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</row>
    <row r="34" spans="2:28" ht="15">
      <c r="B34" s="135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</row>
    <row r="35" spans="1:51" s="115" customFormat="1" ht="1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6"/>
      <c r="AX35" s="126"/>
      <c r="AY35" s="126"/>
    </row>
    <row r="36" spans="1:51" s="115" customFormat="1" ht="12">
      <c r="A36" s="403" t="s">
        <v>169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  <c r="AA36" s="403"/>
      <c r="AB36" s="403"/>
      <c r="AC36" s="403"/>
      <c r="AD36" s="403"/>
      <c r="AE36" s="403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  <c r="AQ36" s="403"/>
      <c r="AR36" s="403"/>
      <c r="AS36" s="403"/>
      <c r="AT36" s="403"/>
      <c r="AU36" s="403"/>
      <c r="AV36" s="403"/>
      <c r="AW36" s="403"/>
      <c r="AX36" s="403"/>
      <c r="AY36" s="403"/>
    </row>
    <row r="37" spans="1:51" s="115" customFormat="1" ht="12">
      <c r="A37" s="403"/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403"/>
      <c r="AX37" s="403"/>
      <c r="AY37" s="403"/>
    </row>
  </sheetData>
  <sheetProtection/>
  <mergeCells count="33">
    <mergeCell ref="A2:AZ2"/>
    <mergeCell ref="A5:AZ5"/>
    <mergeCell ref="AB12:AC12"/>
    <mergeCell ref="Y26:Z26"/>
    <mergeCell ref="AA26:AB26"/>
    <mergeCell ref="U26:V26"/>
    <mergeCell ref="X12:Y12"/>
    <mergeCell ref="Z12:AA12"/>
    <mergeCell ref="M26:N26"/>
    <mergeCell ref="AF10:AH10"/>
    <mergeCell ref="AF11:AH11"/>
    <mergeCell ref="O26:P26"/>
    <mergeCell ref="Q26:R26"/>
    <mergeCell ref="M28:N28"/>
    <mergeCell ref="U28:V28"/>
    <mergeCell ref="W28:X28"/>
    <mergeCell ref="Y28:Z28"/>
    <mergeCell ref="T10:AE10"/>
    <mergeCell ref="T11:V11"/>
    <mergeCell ref="W11:Y11"/>
    <mergeCell ref="Z11:AB11"/>
    <mergeCell ref="AC11:AE11"/>
    <mergeCell ref="I26:J26"/>
    <mergeCell ref="W26:X26"/>
    <mergeCell ref="A36:AY37"/>
    <mergeCell ref="A18:AY18"/>
    <mergeCell ref="A19:AY19"/>
    <mergeCell ref="A20:AY20"/>
    <mergeCell ref="AN26:AO27"/>
    <mergeCell ref="AA28:AB28"/>
    <mergeCell ref="O28:P28"/>
    <mergeCell ref="Q28:R28"/>
    <mergeCell ref="I28:J28"/>
  </mergeCells>
  <printOptions/>
  <pageMargins left="0.275" right="0.275" top="0.118" bottom="0.154" header="0.118" footer="0.11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view="pageLayout" zoomScaleNormal="70" workbookViewId="0" topLeftCell="A1">
      <selection activeCell="O14" sqref="O14"/>
    </sheetView>
  </sheetViews>
  <sheetFormatPr defaultColWidth="9.140625" defaultRowHeight="12.75"/>
  <cols>
    <col min="1" max="1" width="2.8515625" style="0" customWidth="1"/>
    <col min="2" max="2" width="8.8515625" style="0" customWidth="1"/>
    <col min="3" max="10" width="12.7109375" style="0" customWidth="1"/>
  </cols>
  <sheetData>
    <row r="1" spans="1:10" s="133" customFormat="1" ht="30" customHeight="1">
      <c r="A1" s="156"/>
      <c r="B1" s="544" t="s">
        <v>164</v>
      </c>
      <c r="C1" s="545"/>
      <c r="D1" s="545"/>
      <c r="E1" s="545"/>
      <c r="F1" s="545"/>
      <c r="G1" s="545"/>
      <c r="H1" s="545"/>
      <c r="I1" s="545"/>
      <c r="J1" s="546"/>
    </row>
    <row r="2" spans="1:10" s="133" customFormat="1" ht="15">
      <c r="A2" s="156"/>
      <c r="B2" s="157"/>
      <c r="C2" s="158"/>
      <c r="D2" s="158"/>
      <c r="E2" s="158"/>
      <c r="F2" s="158"/>
      <c r="G2" s="158"/>
      <c r="H2" s="158"/>
      <c r="I2" s="158"/>
      <c r="J2" s="159"/>
    </row>
    <row r="3" spans="1:10" s="133" customFormat="1" ht="15">
      <c r="A3" s="156"/>
      <c r="B3" s="160"/>
      <c r="C3" s="161"/>
      <c r="D3" s="161"/>
      <c r="E3" s="161"/>
      <c r="F3" s="161"/>
      <c r="G3" s="161"/>
      <c r="H3" s="161"/>
      <c r="I3" s="161"/>
      <c r="J3" s="162"/>
    </row>
    <row r="4" spans="1:10" s="133" customFormat="1" ht="15">
      <c r="A4" s="156"/>
      <c r="B4" s="160"/>
      <c r="C4" s="161"/>
      <c r="D4" s="161"/>
      <c r="E4" s="161"/>
      <c r="F4" s="161"/>
      <c r="G4" s="161"/>
      <c r="H4" s="161"/>
      <c r="I4" s="161"/>
      <c r="J4" s="162"/>
    </row>
    <row r="5" spans="1:10" s="133" customFormat="1" ht="15">
      <c r="A5" s="156"/>
      <c r="B5" s="160"/>
      <c r="C5" s="161"/>
      <c r="D5" s="161"/>
      <c r="E5" s="161"/>
      <c r="F5" s="161"/>
      <c r="G5" s="161"/>
      <c r="H5" s="161"/>
      <c r="I5" s="161"/>
      <c r="J5" s="162"/>
    </row>
    <row r="6" spans="1:10" s="133" customFormat="1" ht="15">
      <c r="A6" s="156"/>
      <c r="B6" s="160"/>
      <c r="C6" s="161"/>
      <c r="D6" s="161"/>
      <c r="E6" s="161"/>
      <c r="F6" s="161"/>
      <c r="G6" s="161"/>
      <c r="H6" s="161"/>
      <c r="I6" s="161"/>
      <c r="J6" s="162"/>
    </row>
    <row r="7" spans="1:10" s="133" customFormat="1" ht="15">
      <c r="A7" s="156"/>
      <c r="B7" s="160"/>
      <c r="C7" s="161"/>
      <c r="D7" s="161"/>
      <c r="E7" s="161"/>
      <c r="F7" s="161"/>
      <c r="G7" s="161"/>
      <c r="H7" s="161"/>
      <c r="I7" s="161"/>
      <c r="J7" s="162"/>
    </row>
    <row r="8" spans="1:10" s="133" customFormat="1" ht="15">
      <c r="A8" s="156"/>
      <c r="B8" s="160"/>
      <c r="C8" s="161"/>
      <c r="D8" s="161"/>
      <c r="E8" s="161"/>
      <c r="F8" s="161"/>
      <c r="G8" s="161"/>
      <c r="H8" s="161"/>
      <c r="I8" s="161"/>
      <c r="J8" s="162"/>
    </row>
    <row r="9" spans="1:10" s="133" customFormat="1" ht="15">
      <c r="A9" s="156"/>
      <c r="B9" s="160"/>
      <c r="C9" s="161"/>
      <c r="D9" s="161"/>
      <c r="E9" s="161"/>
      <c r="F9" s="161"/>
      <c r="G9" s="161"/>
      <c r="H9" s="161"/>
      <c r="I9" s="161"/>
      <c r="J9" s="162"/>
    </row>
    <row r="10" spans="1:10" s="133" customFormat="1" ht="15">
      <c r="A10" s="156"/>
      <c r="B10" s="160"/>
      <c r="C10" s="161"/>
      <c r="D10" s="161"/>
      <c r="E10" s="161"/>
      <c r="F10" s="161"/>
      <c r="G10" s="161"/>
      <c r="H10" s="161"/>
      <c r="I10" s="161"/>
      <c r="J10" s="162"/>
    </row>
    <row r="11" spans="1:10" s="133" customFormat="1" ht="15">
      <c r="A11" s="156"/>
      <c r="B11" s="160"/>
      <c r="C11" s="161"/>
      <c r="D11" s="161"/>
      <c r="E11" s="161"/>
      <c r="F11" s="161"/>
      <c r="G11" s="161"/>
      <c r="H11" s="161"/>
      <c r="I11" s="161"/>
      <c r="J11" s="162"/>
    </row>
    <row r="12" spans="1:10" s="133" customFormat="1" ht="15">
      <c r="A12" s="156"/>
      <c r="B12" s="160"/>
      <c r="C12" s="161"/>
      <c r="D12" s="161"/>
      <c r="E12" s="161"/>
      <c r="F12" s="161"/>
      <c r="G12" s="161"/>
      <c r="H12" s="161"/>
      <c r="I12" s="161"/>
      <c r="J12" s="162"/>
    </row>
    <row r="13" spans="1:10" s="133" customFormat="1" ht="15">
      <c r="A13" s="156"/>
      <c r="B13" s="160"/>
      <c r="C13" s="161"/>
      <c r="D13" s="161"/>
      <c r="E13" s="161"/>
      <c r="F13" s="161"/>
      <c r="G13" s="161"/>
      <c r="H13" s="161"/>
      <c r="I13" s="161"/>
      <c r="J13" s="162"/>
    </row>
    <row r="14" spans="1:10" s="133" customFormat="1" ht="15">
      <c r="A14" s="156"/>
      <c r="B14" s="160"/>
      <c r="C14" s="161"/>
      <c r="D14" s="161"/>
      <c r="E14" s="161"/>
      <c r="F14" s="161"/>
      <c r="G14" s="161"/>
      <c r="H14" s="161"/>
      <c r="I14" s="161"/>
      <c r="J14" s="162"/>
    </row>
    <row r="15" spans="1:10" s="133" customFormat="1" ht="15">
      <c r="A15" s="156"/>
      <c r="B15" s="160"/>
      <c r="C15" s="161"/>
      <c r="D15" s="161"/>
      <c r="E15" s="161"/>
      <c r="F15" s="161"/>
      <c r="G15" s="161"/>
      <c r="H15" s="161"/>
      <c r="I15" s="161"/>
      <c r="J15" s="162"/>
    </row>
    <row r="16" spans="1:10" s="133" customFormat="1" ht="15">
      <c r="A16" s="156"/>
      <c r="B16" s="160"/>
      <c r="C16" s="161"/>
      <c r="D16" s="161"/>
      <c r="E16" s="161"/>
      <c r="F16" s="161"/>
      <c r="G16" s="161"/>
      <c r="H16" s="161"/>
      <c r="I16" s="161"/>
      <c r="J16" s="162"/>
    </row>
    <row r="17" spans="1:10" s="133" customFormat="1" ht="15">
      <c r="A17" s="156"/>
      <c r="B17" s="160"/>
      <c r="C17" s="161"/>
      <c r="D17" s="161"/>
      <c r="E17" s="161"/>
      <c r="F17" s="161"/>
      <c r="G17" s="161"/>
      <c r="H17" s="161"/>
      <c r="I17" s="161"/>
      <c r="J17" s="162"/>
    </row>
    <row r="18" spans="1:10" s="133" customFormat="1" ht="15">
      <c r="A18" s="156"/>
      <c r="B18" s="160"/>
      <c r="C18" s="161"/>
      <c r="D18" s="161"/>
      <c r="E18" s="161"/>
      <c r="F18" s="161"/>
      <c r="G18" s="161"/>
      <c r="H18" s="161"/>
      <c r="I18" s="161"/>
      <c r="J18" s="162"/>
    </row>
    <row r="19" spans="1:10" s="133" customFormat="1" ht="15">
      <c r="A19" s="156"/>
      <c r="B19" s="160"/>
      <c r="C19" s="161"/>
      <c r="D19" s="161"/>
      <c r="E19" s="161"/>
      <c r="F19" s="161"/>
      <c r="G19" s="161"/>
      <c r="H19" s="161"/>
      <c r="I19" s="161"/>
      <c r="J19" s="162"/>
    </row>
    <row r="20" spans="1:10" s="133" customFormat="1" ht="15">
      <c r="A20" s="156"/>
      <c r="B20" s="160"/>
      <c r="C20" s="161"/>
      <c r="D20" s="161"/>
      <c r="E20" s="161"/>
      <c r="F20" s="161"/>
      <c r="G20" s="161"/>
      <c r="H20" s="161"/>
      <c r="I20" s="161"/>
      <c r="J20" s="162"/>
    </row>
    <row r="21" spans="1:10" s="133" customFormat="1" ht="15">
      <c r="A21" s="156"/>
      <c r="B21" s="160"/>
      <c r="C21" s="161"/>
      <c r="D21" s="161"/>
      <c r="E21" s="161"/>
      <c r="F21" s="161"/>
      <c r="G21" s="161"/>
      <c r="H21" s="161"/>
      <c r="I21" s="161"/>
      <c r="J21" s="162"/>
    </row>
    <row r="22" spans="1:10" s="133" customFormat="1" ht="15">
      <c r="A22" s="156"/>
      <c r="B22" s="160"/>
      <c r="C22" s="161"/>
      <c r="D22" s="161"/>
      <c r="E22" s="161"/>
      <c r="F22" s="161"/>
      <c r="G22" s="161"/>
      <c r="H22" s="161"/>
      <c r="I22" s="161"/>
      <c r="J22" s="162"/>
    </row>
    <row r="23" spans="1:10" s="133" customFormat="1" ht="15">
      <c r="A23" s="156"/>
      <c r="B23" s="160"/>
      <c r="C23" s="161"/>
      <c r="D23" s="161"/>
      <c r="E23" s="161"/>
      <c r="F23" s="161"/>
      <c r="G23" s="161"/>
      <c r="H23" s="161"/>
      <c r="I23" s="161"/>
      <c r="J23" s="162"/>
    </row>
    <row r="24" spans="1:10" s="133" customFormat="1" ht="15">
      <c r="A24" s="156"/>
      <c r="B24" s="160"/>
      <c r="C24" s="161"/>
      <c r="D24" s="161"/>
      <c r="E24" s="161"/>
      <c r="F24" s="161"/>
      <c r="G24" s="161"/>
      <c r="H24" s="161"/>
      <c r="I24" s="161"/>
      <c r="J24" s="162"/>
    </row>
    <row r="25" spans="1:10" s="133" customFormat="1" ht="15">
      <c r="A25" s="156"/>
      <c r="B25" s="160"/>
      <c r="C25" s="161"/>
      <c r="D25" s="161"/>
      <c r="E25" s="161"/>
      <c r="F25" s="161"/>
      <c r="G25" s="161"/>
      <c r="H25" s="161"/>
      <c r="I25" s="161"/>
      <c r="J25" s="162"/>
    </row>
    <row r="26" spans="1:10" s="133" customFormat="1" ht="15">
      <c r="A26" s="156"/>
      <c r="B26" s="160"/>
      <c r="C26" s="161"/>
      <c r="D26" s="161"/>
      <c r="E26" s="161"/>
      <c r="F26" s="161"/>
      <c r="G26" s="161"/>
      <c r="H26" s="161"/>
      <c r="I26" s="161"/>
      <c r="J26" s="162"/>
    </row>
    <row r="27" spans="1:10" s="133" customFormat="1" ht="15">
      <c r="A27" s="156"/>
      <c r="B27" s="160"/>
      <c r="C27" s="161"/>
      <c r="D27" s="161"/>
      <c r="E27" s="161"/>
      <c r="F27" s="161"/>
      <c r="G27" s="161"/>
      <c r="H27" s="161"/>
      <c r="I27" s="161"/>
      <c r="J27" s="162"/>
    </row>
    <row r="28" spans="1:10" s="133" customFormat="1" ht="15">
      <c r="A28" s="156"/>
      <c r="B28" s="160"/>
      <c r="C28" s="161"/>
      <c r="D28" s="161"/>
      <c r="E28" s="161"/>
      <c r="F28" s="161"/>
      <c r="G28" s="161"/>
      <c r="H28" s="161"/>
      <c r="I28" s="161"/>
      <c r="J28" s="162"/>
    </row>
    <row r="29" spans="1:10" s="133" customFormat="1" ht="15">
      <c r="A29" s="156"/>
      <c r="B29" s="160"/>
      <c r="C29" s="161"/>
      <c r="D29" s="161"/>
      <c r="E29" s="161"/>
      <c r="F29" s="161"/>
      <c r="G29" s="161"/>
      <c r="H29" s="161"/>
      <c r="I29" s="161"/>
      <c r="J29" s="162"/>
    </row>
    <row r="30" spans="1:10" s="133" customFormat="1" ht="15">
      <c r="A30" s="156"/>
      <c r="B30" s="160"/>
      <c r="C30" s="161"/>
      <c r="D30" s="161"/>
      <c r="E30" s="161"/>
      <c r="F30" s="161"/>
      <c r="G30" s="161"/>
      <c r="H30" s="161"/>
      <c r="I30" s="161"/>
      <c r="J30" s="162"/>
    </row>
    <row r="31" spans="1:10" s="133" customFormat="1" ht="15">
      <c r="A31" s="156"/>
      <c r="B31" s="160"/>
      <c r="C31" s="161"/>
      <c r="D31" s="161"/>
      <c r="E31" s="161"/>
      <c r="F31" s="161"/>
      <c r="G31" s="161"/>
      <c r="H31" s="161"/>
      <c r="I31" s="161"/>
      <c r="J31" s="162"/>
    </row>
    <row r="32" spans="1:10" s="133" customFormat="1" ht="15">
      <c r="A32" s="162"/>
      <c r="B32" s="163"/>
      <c r="C32" s="164"/>
      <c r="D32" s="164"/>
      <c r="E32" s="164"/>
      <c r="F32" s="164"/>
      <c r="G32" s="164"/>
      <c r="H32" s="164"/>
      <c r="I32" s="164"/>
      <c r="J32" s="165"/>
    </row>
  </sheetData>
  <sheetProtection/>
  <mergeCells count="1">
    <mergeCell ref="B1:J1"/>
  </mergeCells>
  <printOptions/>
  <pageMargins left="0.511811023622047" right="0.511811023622047" top="0.118110236220472" bottom="0.31496062992126" header="0" footer="0.118110236220472"/>
  <pageSetup horizontalDpi="600" verticalDpi="600" orientation="landscape" paperSize="9" scale="99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165"/>
  <sheetViews>
    <sheetView showGridLines="0" view="pageLayout" zoomScaleNormal="120" zoomScaleSheetLayoutView="130" workbookViewId="0" topLeftCell="A1">
      <selection activeCell="C22" sqref="C22"/>
    </sheetView>
  </sheetViews>
  <sheetFormatPr defaultColWidth="2.7109375" defaultRowHeight="12.75"/>
  <cols>
    <col min="1" max="1" width="2.8515625" style="216" customWidth="1"/>
    <col min="2" max="2" width="58.140625" style="129" customWidth="1"/>
    <col min="3" max="3" width="5.57421875" style="222" bestFit="1" customWidth="1"/>
    <col min="4" max="4" width="1.421875" style="217" customWidth="1"/>
    <col min="5" max="6" width="2.8515625" style="129" customWidth="1"/>
    <col min="7" max="7" width="55.00390625" style="129" customWidth="1"/>
    <col min="8" max="9" width="2.8515625" style="129" customWidth="1"/>
    <col min="10" max="10" width="2.8515625" style="215" customWidth="1"/>
    <col min="11" max="16384" width="2.7109375" style="131" customWidth="1"/>
  </cols>
  <sheetData>
    <row r="1" s="133" customFormat="1" ht="19.5" customHeight="1"/>
    <row r="2" s="133" customFormat="1" ht="19.5" customHeight="1"/>
    <row r="3" spans="1:10" s="108" customFormat="1" ht="13.5" customHeight="1">
      <c r="A3" s="435" t="s">
        <v>251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0" s="193" customFormat="1" ht="18" customHeight="1">
      <c r="A4" s="185"/>
      <c r="B4" s="186"/>
      <c r="C4" s="220"/>
      <c r="D4" s="187"/>
      <c r="E4" s="190"/>
      <c r="F4" s="189"/>
      <c r="G4" s="191"/>
      <c r="H4" s="192"/>
      <c r="J4" s="194"/>
    </row>
    <row r="5" spans="1:10" s="193" customFormat="1" ht="18" customHeight="1">
      <c r="A5" s="185"/>
      <c r="B5" s="186"/>
      <c r="C5" s="220"/>
      <c r="D5" s="187"/>
      <c r="E5" s="190"/>
      <c r="F5" s="189"/>
      <c r="G5" s="191"/>
      <c r="H5" s="192"/>
      <c r="J5" s="194"/>
    </row>
    <row r="6" spans="4:10" s="193" customFormat="1" ht="18" customHeight="1">
      <c r="D6" s="187"/>
      <c r="E6" s="190"/>
      <c r="F6" s="189"/>
      <c r="G6" s="195"/>
      <c r="H6" s="196"/>
      <c r="J6" s="194"/>
    </row>
    <row r="7" spans="1:10" s="193" customFormat="1" ht="18" customHeight="1">
      <c r="A7" s="188">
        <v>0</v>
      </c>
      <c r="B7" s="189" t="s">
        <v>253</v>
      </c>
      <c r="C7" s="220">
        <v>3</v>
      </c>
      <c r="D7" s="187"/>
      <c r="E7" s="190"/>
      <c r="F7" s="189"/>
      <c r="G7" s="195"/>
      <c r="H7" s="197"/>
      <c r="J7" s="194"/>
    </row>
    <row r="8" spans="1:10" s="193" customFormat="1" ht="18" customHeight="1">
      <c r="A8" s="203"/>
      <c r="B8" s="204"/>
      <c r="C8" s="220"/>
      <c r="D8" s="187"/>
      <c r="E8" s="190"/>
      <c r="F8" s="198"/>
      <c r="G8" s="198"/>
      <c r="H8" s="192"/>
      <c r="J8" s="194"/>
    </row>
    <row r="9" spans="1:10" s="193" customFormat="1" ht="18" customHeight="1">
      <c r="A9" s="202">
        <v>1</v>
      </c>
      <c r="B9" s="189" t="s">
        <v>254</v>
      </c>
      <c r="C9" s="220">
        <v>4</v>
      </c>
      <c r="D9" s="187"/>
      <c r="E9" s="190"/>
      <c r="F9" s="198"/>
      <c r="G9" s="198"/>
      <c r="H9" s="192"/>
      <c r="J9" s="194"/>
    </row>
    <row r="10" spans="1:10" s="193" customFormat="1" ht="18" customHeight="1">
      <c r="A10" s="203"/>
      <c r="B10" s="204"/>
      <c r="C10" s="221"/>
      <c r="D10" s="187"/>
      <c r="E10" s="190"/>
      <c r="F10" s="198"/>
      <c r="G10" s="200"/>
      <c r="H10" s="192"/>
      <c r="J10" s="194"/>
    </row>
    <row r="11" spans="1:10" s="193" customFormat="1" ht="18" customHeight="1">
      <c r="A11" s="203">
        <v>2</v>
      </c>
      <c r="B11" s="189" t="s">
        <v>255</v>
      </c>
      <c r="C11" s="220">
        <v>5</v>
      </c>
      <c r="D11" s="187"/>
      <c r="E11" s="190"/>
      <c r="F11" s="189"/>
      <c r="G11" s="201"/>
      <c r="H11" s="189"/>
      <c r="J11" s="194"/>
    </row>
    <row r="12" spans="1:10" s="193" customFormat="1" ht="18" customHeight="1">
      <c r="A12" s="203"/>
      <c r="B12" s="204"/>
      <c r="C12" s="220"/>
      <c r="D12" s="187"/>
      <c r="E12" s="190"/>
      <c r="F12" s="189"/>
      <c r="G12" s="201"/>
      <c r="H12" s="197"/>
      <c r="J12" s="194"/>
    </row>
    <row r="13" spans="1:10" s="193" customFormat="1" ht="18" customHeight="1">
      <c r="A13" s="203">
        <v>3</v>
      </c>
      <c r="B13" s="218" t="s">
        <v>252</v>
      </c>
      <c r="C13" s="220">
        <v>7</v>
      </c>
      <c r="D13" s="187"/>
      <c r="E13" s="190"/>
      <c r="F13" s="186"/>
      <c r="G13" s="200"/>
      <c r="H13" s="197"/>
      <c r="J13" s="194"/>
    </row>
    <row r="14" spans="1:10" s="193" customFormat="1" ht="18" customHeight="1">
      <c r="A14" s="202"/>
      <c r="B14" s="204"/>
      <c r="C14" s="220"/>
      <c r="D14" s="187"/>
      <c r="E14" s="190"/>
      <c r="F14" s="186"/>
      <c r="G14" s="198"/>
      <c r="H14" s="197"/>
      <c r="J14" s="194"/>
    </row>
    <row r="15" spans="1:10" s="193" customFormat="1" ht="18" customHeight="1">
      <c r="A15" s="202">
        <v>4</v>
      </c>
      <c r="B15" s="219" t="s">
        <v>315</v>
      </c>
      <c r="C15" s="220">
        <v>9</v>
      </c>
      <c r="D15" s="187"/>
      <c r="E15" s="190"/>
      <c r="F15" s="189"/>
      <c r="G15" s="189"/>
      <c r="H15" s="197"/>
      <c r="J15" s="194"/>
    </row>
    <row r="16" spans="1:10" s="193" customFormat="1" ht="18" customHeight="1">
      <c r="A16" s="188"/>
      <c r="B16" s="204"/>
      <c r="C16" s="220"/>
      <c r="D16" s="187"/>
      <c r="E16" s="190"/>
      <c r="F16" s="189"/>
      <c r="G16" s="189"/>
      <c r="H16" s="197"/>
      <c r="J16" s="194"/>
    </row>
    <row r="17" spans="1:10" s="193" customFormat="1" ht="18" customHeight="1">
      <c r="A17" s="199">
        <v>5</v>
      </c>
      <c r="B17" s="219" t="s">
        <v>256</v>
      </c>
      <c r="C17" s="220">
        <v>11</v>
      </c>
      <c r="D17" s="187"/>
      <c r="E17" s="190"/>
      <c r="F17" s="189"/>
      <c r="G17" s="191"/>
      <c r="H17" s="197"/>
      <c r="J17" s="194"/>
    </row>
    <row r="18" spans="1:10" s="193" customFormat="1" ht="18" customHeight="1">
      <c r="A18" s="188"/>
      <c r="B18" s="204"/>
      <c r="C18" s="220"/>
      <c r="D18" s="187"/>
      <c r="E18" s="190"/>
      <c r="F18" s="189"/>
      <c r="G18" s="191"/>
      <c r="H18" s="197"/>
      <c r="J18" s="194"/>
    </row>
    <row r="19" spans="1:10" s="193" customFormat="1" ht="18" customHeight="1">
      <c r="A19" s="192"/>
      <c r="B19" s="204" t="s">
        <v>257</v>
      </c>
      <c r="C19" s="220">
        <v>30</v>
      </c>
      <c r="D19" s="187"/>
      <c r="E19" s="190"/>
      <c r="F19" s="198"/>
      <c r="G19" s="198"/>
      <c r="H19" s="192"/>
      <c r="J19" s="194"/>
    </row>
    <row r="20" spans="1:10" s="193" customFormat="1" ht="18" customHeight="1">
      <c r="A20" s="202"/>
      <c r="B20" s="204"/>
      <c r="C20" s="220"/>
      <c r="D20" s="187"/>
      <c r="E20" s="190"/>
      <c r="F20" s="198"/>
      <c r="G20" s="200"/>
      <c r="H20" s="189"/>
      <c r="J20" s="194"/>
    </row>
    <row r="21" spans="1:10" s="193" customFormat="1" ht="18" customHeight="1">
      <c r="A21" s="202"/>
      <c r="B21" s="204" t="s">
        <v>164</v>
      </c>
      <c r="C21" s="220">
        <v>31</v>
      </c>
      <c r="D21" s="187"/>
      <c r="E21" s="190"/>
      <c r="F21" s="198"/>
      <c r="G21" s="200"/>
      <c r="H21" s="197"/>
      <c r="J21" s="194"/>
    </row>
    <row r="22" spans="1:10" s="193" customFormat="1" ht="18" customHeight="1">
      <c r="A22" s="202"/>
      <c r="B22" s="210"/>
      <c r="C22" s="220"/>
      <c r="D22" s="187"/>
      <c r="E22" s="190"/>
      <c r="F22" s="204"/>
      <c r="G22" s="189"/>
      <c r="H22" s="197"/>
      <c r="J22" s="194"/>
    </row>
    <row r="23" spans="1:10" s="193" customFormat="1" ht="18" customHeight="1">
      <c r="A23" s="205"/>
      <c r="B23" s="210"/>
      <c r="C23" s="220"/>
      <c r="D23" s="187"/>
      <c r="E23" s="190"/>
      <c r="F23" s="204"/>
      <c r="G23" s="189"/>
      <c r="H23" s="206"/>
      <c r="J23" s="194"/>
    </row>
    <row r="24" spans="1:10" s="193" customFormat="1" ht="18" customHeight="1">
      <c r="A24" s="205"/>
      <c r="B24" s="210"/>
      <c r="C24" s="220"/>
      <c r="D24" s="187"/>
      <c r="E24" s="190"/>
      <c r="F24" s="204"/>
      <c r="G24" s="207"/>
      <c r="H24" s="206"/>
      <c r="J24" s="194"/>
    </row>
    <row r="25" spans="1:10" s="193" customFormat="1" ht="18" customHeight="1">
      <c r="A25" s="208"/>
      <c r="B25" s="210"/>
      <c r="C25" s="220"/>
      <c r="D25" s="187"/>
      <c r="E25" s="190"/>
      <c r="F25" s="204"/>
      <c r="G25" s="207"/>
      <c r="H25" s="206"/>
      <c r="J25" s="194"/>
    </row>
    <row r="26" spans="1:10" s="193" customFormat="1" ht="18" customHeight="1">
      <c r="A26" s="208"/>
      <c r="B26" s="210"/>
      <c r="C26" s="220"/>
      <c r="D26" s="187"/>
      <c r="E26" s="190"/>
      <c r="F26" s="204"/>
      <c r="G26" s="207"/>
      <c r="H26" s="209"/>
      <c r="J26" s="194"/>
    </row>
    <row r="27" spans="1:10" s="193" customFormat="1" ht="18" customHeight="1">
      <c r="A27" s="208"/>
      <c r="B27" s="210"/>
      <c r="C27" s="220"/>
      <c r="D27" s="209"/>
      <c r="E27" s="205"/>
      <c r="J27" s="194"/>
    </row>
    <row r="28" spans="1:11" s="193" customFormat="1" ht="18" customHeight="1">
      <c r="A28" s="205"/>
      <c r="B28" s="210"/>
      <c r="C28" s="220"/>
      <c r="D28" s="206"/>
      <c r="F28" s="210"/>
      <c r="G28" s="210"/>
      <c r="H28" s="210"/>
      <c r="I28" s="210"/>
      <c r="J28" s="194"/>
      <c r="K28" s="211"/>
    </row>
    <row r="29" spans="1:10" s="211" customFormat="1" ht="18" customHeight="1">
      <c r="A29" s="205"/>
      <c r="B29" s="210"/>
      <c r="C29" s="220"/>
      <c r="D29" s="212"/>
      <c r="E29" s="210"/>
      <c r="F29" s="210"/>
      <c r="G29" s="210"/>
      <c r="H29" s="210"/>
      <c r="I29" s="210"/>
      <c r="J29" s="194"/>
    </row>
    <row r="30" spans="1:10" s="211" customFormat="1" ht="18" customHeight="1">
      <c r="A30" s="205"/>
      <c r="B30" s="210"/>
      <c r="C30" s="220"/>
      <c r="D30" s="212"/>
      <c r="E30" s="210"/>
      <c r="F30" s="210"/>
      <c r="G30" s="210"/>
      <c r="H30" s="210"/>
      <c r="I30" s="210"/>
      <c r="J30" s="194"/>
    </row>
    <row r="31" spans="1:10" s="211" customFormat="1" ht="18" customHeight="1">
      <c r="A31" s="205"/>
      <c r="B31" s="210"/>
      <c r="C31" s="220"/>
      <c r="D31" s="212"/>
      <c r="E31" s="210"/>
      <c r="F31" s="210"/>
      <c r="G31" s="210"/>
      <c r="H31" s="210"/>
      <c r="I31" s="210"/>
      <c r="J31" s="194"/>
    </row>
    <row r="32" spans="1:10" s="211" customFormat="1" ht="18" customHeight="1">
      <c r="A32" s="205"/>
      <c r="B32" s="210"/>
      <c r="C32" s="220"/>
      <c r="D32" s="212"/>
      <c r="E32" s="210"/>
      <c r="F32" s="210"/>
      <c r="G32" s="210"/>
      <c r="H32" s="210"/>
      <c r="I32" s="210"/>
      <c r="J32" s="194"/>
    </row>
    <row r="33" spans="1:10" s="211" customFormat="1" ht="15">
      <c r="A33" s="208"/>
      <c r="B33" s="210"/>
      <c r="C33" s="220"/>
      <c r="D33" s="212"/>
      <c r="E33" s="210"/>
      <c r="F33" s="210"/>
      <c r="G33" s="210"/>
      <c r="H33" s="210"/>
      <c r="I33" s="210"/>
      <c r="J33" s="194"/>
    </row>
    <row r="34" spans="1:10" s="211" customFormat="1" ht="15">
      <c r="A34" s="213"/>
      <c r="B34" s="210"/>
      <c r="C34" s="220"/>
      <c r="D34" s="212"/>
      <c r="E34" s="210"/>
      <c r="F34" s="210"/>
      <c r="G34" s="210"/>
      <c r="H34" s="210"/>
      <c r="I34" s="210"/>
      <c r="J34" s="194"/>
    </row>
    <row r="35" spans="1:10" s="211" customFormat="1" ht="14.25" customHeight="1">
      <c r="A35" s="213"/>
      <c r="B35" s="210"/>
      <c r="C35" s="220"/>
      <c r="D35" s="212"/>
      <c r="E35" s="210"/>
      <c r="F35" s="210"/>
      <c r="G35" s="210"/>
      <c r="H35" s="210"/>
      <c r="I35" s="210"/>
      <c r="J35" s="194"/>
    </row>
    <row r="36" spans="1:10" s="211" customFormat="1" ht="15" customHeight="1">
      <c r="A36" s="208"/>
      <c r="B36" s="210"/>
      <c r="C36" s="220"/>
      <c r="D36" s="212"/>
      <c r="E36" s="210"/>
      <c r="F36" s="210"/>
      <c r="G36" s="210"/>
      <c r="H36" s="210"/>
      <c r="I36" s="210"/>
      <c r="J36" s="194"/>
    </row>
    <row r="37" spans="1:10" s="211" customFormat="1" ht="15">
      <c r="A37" s="208"/>
      <c r="B37" s="210"/>
      <c r="C37" s="220"/>
      <c r="D37" s="212"/>
      <c r="E37" s="210"/>
      <c r="F37" s="210"/>
      <c r="G37" s="210"/>
      <c r="H37" s="210"/>
      <c r="I37" s="210"/>
      <c r="J37" s="194"/>
    </row>
    <row r="38" spans="1:10" s="211" customFormat="1" ht="15">
      <c r="A38" s="208"/>
      <c r="B38" s="210"/>
      <c r="C38" s="220"/>
      <c r="D38" s="212"/>
      <c r="E38" s="210"/>
      <c r="F38" s="210"/>
      <c r="G38" s="210"/>
      <c r="H38" s="210"/>
      <c r="I38" s="210"/>
      <c r="J38" s="194"/>
    </row>
    <row r="39" spans="1:10" s="211" customFormat="1" ht="15">
      <c r="A39" s="208"/>
      <c r="B39" s="210"/>
      <c r="C39" s="220"/>
      <c r="D39" s="212"/>
      <c r="E39" s="210"/>
      <c r="F39" s="210"/>
      <c r="G39" s="210"/>
      <c r="H39" s="210"/>
      <c r="I39" s="210"/>
      <c r="J39" s="194"/>
    </row>
    <row r="40" spans="1:10" s="211" customFormat="1" ht="15">
      <c r="A40" s="214"/>
      <c r="B40" s="210"/>
      <c r="C40" s="220"/>
      <c r="D40" s="212"/>
      <c r="E40" s="210"/>
      <c r="F40" s="210"/>
      <c r="G40" s="210"/>
      <c r="H40" s="210"/>
      <c r="I40" s="210"/>
      <c r="J40" s="194"/>
    </row>
    <row r="41" spans="1:10" s="211" customFormat="1" ht="15">
      <c r="A41" s="213"/>
      <c r="B41" s="210"/>
      <c r="C41" s="220"/>
      <c r="D41" s="212"/>
      <c r="E41" s="210"/>
      <c r="F41" s="210"/>
      <c r="G41" s="210"/>
      <c r="H41" s="210"/>
      <c r="I41" s="210"/>
      <c r="J41" s="194"/>
    </row>
    <row r="42" spans="1:10" s="211" customFormat="1" ht="15">
      <c r="A42" s="213"/>
      <c r="B42" s="210"/>
      <c r="C42" s="220"/>
      <c r="D42" s="212"/>
      <c r="E42" s="210"/>
      <c r="F42" s="210"/>
      <c r="G42" s="210"/>
      <c r="H42" s="210"/>
      <c r="I42" s="210"/>
      <c r="J42" s="194"/>
    </row>
    <row r="43" spans="1:10" s="211" customFormat="1" ht="15">
      <c r="A43" s="213"/>
      <c r="B43" s="210"/>
      <c r="C43" s="220"/>
      <c r="D43" s="212"/>
      <c r="E43" s="210"/>
      <c r="F43" s="210"/>
      <c r="G43" s="210"/>
      <c r="H43" s="210"/>
      <c r="I43" s="210"/>
      <c r="J43" s="194"/>
    </row>
    <row r="44" spans="1:10" s="211" customFormat="1" ht="15">
      <c r="A44" s="213"/>
      <c r="B44" s="210"/>
      <c r="C44" s="220"/>
      <c r="D44" s="212"/>
      <c r="E44" s="210"/>
      <c r="F44" s="210"/>
      <c r="G44" s="210"/>
      <c r="H44" s="210"/>
      <c r="I44" s="210"/>
      <c r="J44" s="194"/>
    </row>
    <row r="45" spans="1:10" s="211" customFormat="1" ht="15">
      <c r="A45" s="213"/>
      <c r="B45" s="210"/>
      <c r="C45" s="220"/>
      <c r="D45" s="212"/>
      <c r="E45" s="210"/>
      <c r="F45" s="210"/>
      <c r="G45" s="210"/>
      <c r="H45" s="210"/>
      <c r="I45" s="210"/>
      <c r="J45" s="194"/>
    </row>
    <row r="46" spans="1:10" s="211" customFormat="1" ht="15">
      <c r="A46" s="213"/>
      <c r="B46" s="210"/>
      <c r="C46" s="220"/>
      <c r="D46" s="212"/>
      <c r="E46" s="210"/>
      <c r="F46" s="210"/>
      <c r="G46" s="210"/>
      <c r="H46" s="210"/>
      <c r="I46" s="210"/>
      <c r="J46" s="194"/>
    </row>
    <row r="47" spans="1:10" s="211" customFormat="1" ht="15">
      <c r="A47" s="213"/>
      <c r="B47" s="210"/>
      <c r="C47" s="220"/>
      <c r="D47" s="212"/>
      <c r="E47" s="210"/>
      <c r="F47" s="210"/>
      <c r="G47" s="210"/>
      <c r="H47" s="210"/>
      <c r="I47" s="210"/>
      <c r="J47" s="194"/>
    </row>
    <row r="48" spans="1:10" s="211" customFormat="1" ht="15">
      <c r="A48" s="213"/>
      <c r="B48" s="210"/>
      <c r="C48" s="220"/>
      <c r="D48" s="212"/>
      <c r="E48" s="210"/>
      <c r="F48" s="210"/>
      <c r="G48" s="210"/>
      <c r="H48" s="210"/>
      <c r="I48" s="210"/>
      <c r="J48" s="194"/>
    </row>
    <row r="49" spans="1:10" s="211" customFormat="1" ht="15">
      <c r="A49" s="213"/>
      <c r="B49" s="210"/>
      <c r="C49" s="220"/>
      <c r="D49" s="212"/>
      <c r="E49" s="210"/>
      <c r="F49" s="210"/>
      <c r="G49" s="210"/>
      <c r="H49" s="210"/>
      <c r="I49" s="210"/>
      <c r="J49" s="194"/>
    </row>
    <row r="50" spans="1:10" s="211" customFormat="1" ht="15">
      <c r="A50" s="213"/>
      <c r="B50" s="210"/>
      <c r="C50" s="220"/>
      <c r="D50" s="212"/>
      <c r="E50" s="210"/>
      <c r="F50" s="210"/>
      <c r="G50" s="210"/>
      <c r="H50" s="210"/>
      <c r="I50" s="210"/>
      <c r="J50" s="194"/>
    </row>
    <row r="51" spans="1:10" s="211" customFormat="1" ht="15">
      <c r="A51" s="213"/>
      <c r="B51" s="210"/>
      <c r="C51" s="220"/>
      <c r="D51" s="212"/>
      <c r="E51" s="210"/>
      <c r="F51" s="210"/>
      <c r="G51" s="210"/>
      <c r="H51" s="210"/>
      <c r="I51" s="210"/>
      <c r="J51" s="194"/>
    </row>
    <row r="52" spans="1:10" s="211" customFormat="1" ht="15">
      <c r="A52" s="213"/>
      <c r="B52" s="210"/>
      <c r="C52" s="220"/>
      <c r="D52" s="212"/>
      <c r="E52" s="210"/>
      <c r="F52" s="210"/>
      <c r="G52" s="210"/>
      <c r="H52" s="210"/>
      <c r="I52" s="210"/>
      <c r="J52" s="194"/>
    </row>
    <row r="53" spans="1:10" s="211" customFormat="1" ht="15">
      <c r="A53" s="213"/>
      <c r="B53" s="210"/>
      <c r="C53" s="220"/>
      <c r="D53" s="212"/>
      <c r="E53" s="210"/>
      <c r="F53" s="210"/>
      <c r="G53" s="210"/>
      <c r="H53" s="210"/>
      <c r="I53" s="210"/>
      <c r="J53" s="194"/>
    </row>
    <row r="54" spans="1:10" s="211" customFormat="1" ht="15">
      <c r="A54" s="213"/>
      <c r="B54" s="210"/>
      <c r="C54" s="220"/>
      <c r="D54" s="212"/>
      <c r="E54" s="210"/>
      <c r="F54" s="210"/>
      <c r="G54" s="210"/>
      <c r="H54" s="210"/>
      <c r="I54" s="210"/>
      <c r="J54" s="194"/>
    </row>
    <row r="55" spans="1:10" s="211" customFormat="1" ht="15">
      <c r="A55" s="213"/>
      <c r="B55" s="210"/>
      <c r="C55" s="220"/>
      <c r="D55" s="212"/>
      <c r="E55" s="210"/>
      <c r="F55" s="210"/>
      <c r="G55" s="210"/>
      <c r="H55" s="210"/>
      <c r="I55" s="210"/>
      <c r="J55" s="194"/>
    </row>
    <row r="56" spans="1:10" s="211" customFormat="1" ht="15">
      <c r="A56" s="213"/>
      <c r="B56" s="210"/>
      <c r="C56" s="220"/>
      <c r="D56" s="212"/>
      <c r="E56" s="210"/>
      <c r="F56" s="210"/>
      <c r="G56" s="210"/>
      <c r="H56" s="210"/>
      <c r="I56" s="210"/>
      <c r="J56" s="194"/>
    </row>
    <row r="57" spans="1:10" s="211" customFormat="1" ht="15">
      <c r="A57" s="213"/>
      <c r="B57" s="210"/>
      <c r="C57" s="220"/>
      <c r="D57" s="212"/>
      <c r="E57" s="210"/>
      <c r="F57" s="210"/>
      <c r="G57" s="210"/>
      <c r="H57" s="210"/>
      <c r="I57" s="210"/>
      <c r="J57" s="194"/>
    </row>
    <row r="58" spans="1:10" s="211" customFormat="1" ht="15">
      <c r="A58" s="213"/>
      <c r="B58" s="210"/>
      <c r="C58" s="220"/>
      <c r="D58" s="212"/>
      <c r="E58" s="210"/>
      <c r="F58" s="210"/>
      <c r="G58" s="210"/>
      <c r="H58" s="210"/>
      <c r="I58" s="210"/>
      <c r="J58" s="194"/>
    </row>
    <row r="59" spans="1:10" s="211" customFormat="1" ht="15">
      <c r="A59" s="213"/>
      <c r="B59" s="210"/>
      <c r="C59" s="220"/>
      <c r="D59" s="212"/>
      <c r="E59" s="210"/>
      <c r="F59" s="210"/>
      <c r="G59" s="210"/>
      <c r="H59" s="210"/>
      <c r="I59" s="210"/>
      <c r="J59" s="194"/>
    </row>
    <row r="60" spans="1:10" s="211" customFormat="1" ht="15">
      <c r="A60" s="213"/>
      <c r="B60" s="210"/>
      <c r="C60" s="220"/>
      <c r="D60" s="212"/>
      <c r="E60" s="210"/>
      <c r="F60" s="210"/>
      <c r="G60" s="210"/>
      <c r="H60" s="210"/>
      <c r="I60" s="210"/>
      <c r="J60" s="194"/>
    </row>
    <row r="61" spans="1:10" s="211" customFormat="1" ht="15">
      <c r="A61" s="213"/>
      <c r="B61" s="210"/>
      <c r="C61" s="220"/>
      <c r="D61" s="212"/>
      <c r="E61" s="210"/>
      <c r="F61" s="210"/>
      <c r="G61" s="210"/>
      <c r="H61" s="210"/>
      <c r="I61" s="210"/>
      <c r="J61" s="194"/>
    </row>
    <row r="62" spans="1:10" s="211" customFormat="1" ht="15">
      <c r="A62" s="213"/>
      <c r="B62" s="210"/>
      <c r="C62" s="220"/>
      <c r="D62" s="212"/>
      <c r="E62" s="210"/>
      <c r="F62" s="210"/>
      <c r="G62" s="210"/>
      <c r="H62" s="210"/>
      <c r="I62" s="210"/>
      <c r="J62" s="194"/>
    </row>
    <row r="63" spans="1:10" s="211" customFormat="1" ht="15">
      <c r="A63" s="213"/>
      <c r="B63" s="210"/>
      <c r="C63" s="220"/>
      <c r="D63" s="212"/>
      <c r="E63" s="210"/>
      <c r="F63" s="210"/>
      <c r="G63" s="210"/>
      <c r="H63" s="210"/>
      <c r="I63" s="210"/>
      <c r="J63" s="194"/>
    </row>
    <row r="64" spans="1:10" s="211" customFormat="1" ht="15">
      <c r="A64" s="213"/>
      <c r="B64" s="210"/>
      <c r="C64" s="220"/>
      <c r="D64" s="212"/>
      <c r="E64" s="210"/>
      <c r="F64" s="210"/>
      <c r="G64" s="210"/>
      <c r="H64" s="210"/>
      <c r="I64" s="210"/>
      <c r="J64" s="194"/>
    </row>
    <row r="65" spans="1:10" s="211" customFormat="1" ht="15">
      <c r="A65" s="213"/>
      <c r="B65" s="210"/>
      <c r="C65" s="220"/>
      <c r="D65" s="212"/>
      <c r="E65" s="210"/>
      <c r="F65" s="210"/>
      <c r="G65" s="210"/>
      <c r="H65" s="210"/>
      <c r="I65" s="210"/>
      <c r="J65" s="194"/>
    </row>
    <row r="66" spans="1:10" s="211" customFormat="1" ht="15">
      <c r="A66" s="213"/>
      <c r="B66" s="210"/>
      <c r="C66" s="220"/>
      <c r="D66" s="212"/>
      <c r="E66" s="210"/>
      <c r="F66" s="210"/>
      <c r="G66" s="210"/>
      <c r="H66" s="210"/>
      <c r="I66" s="210"/>
      <c r="J66" s="194"/>
    </row>
    <row r="67" spans="1:10" s="211" customFormat="1" ht="15">
      <c r="A67" s="213"/>
      <c r="B67" s="210"/>
      <c r="C67" s="220"/>
      <c r="D67" s="212"/>
      <c r="E67" s="210"/>
      <c r="F67" s="210"/>
      <c r="G67" s="210"/>
      <c r="H67" s="210"/>
      <c r="I67" s="210"/>
      <c r="J67" s="194"/>
    </row>
    <row r="68" spans="1:10" s="211" customFormat="1" ht="15">
      <c r="A68" s="213"/>
      <c r="B68" s="210"/>
      <c r="C68" s="220"/>
      <c r="D68" s="212"/>
      <c r="E68" s="210"/>
      <c r="F68" s="210"/>
      <c r="G68" s="210"/>
      <c r="H68" s="210"/>
      <c r="I68" s="210"/>
      <c r="J68" s="194"/>
    </row>
    <row r="69" spans="1:10" s="211" customFormat="1" ht="15">
      <c r="A69" s="213"/>
      <c r="B69" s="210"/>
      <c r="C69" s="220"/>
      <c r="D69" s="212"/>
      <c r="E69" s="210"/>
      <c r="F69" s="210"/>
      <c r="G69" s="210"/>
      <c r="H69" s="210"/>
      <c r="I69" s="210"/>
      <c r="J69" s="194"/>
    </row>
    <row r="70" spans="1:10" s="211" customFormat="1" ht="15">
      <c r="A70" s="213"/>
      <c r="B70" s="210"/>
      <c r="C70" s="220"/>
      <c r="D70" s="212"/>
      <c r="E70" s="210"/>
      <c r="F70" s="210"/>
      <c r="G70" s="210"/>
      <c r="H70" s="210"/>
      <c r="I70" s="210"/>
      <c r="J70" s="194"/>
    </row>
    <row r="71" spans="1:10" s="211" customFormat="1" ht="15">
      <c r="A71" s="213"/>
      <c r="B71" s="210"/>
      <c r="C71" s="220"/>
      <c r="D71" s="212"/>
      <c r="E71" s="210"/>
      <c r="F71" s="210"/>
      <c r="G71" s="210"/>
      <c r="H71" s="210"/>
      <c r="I71" s="210"/>
      <c r="J71" s="194"/>
    </row>
    <row r="72" spans="1:10" s="211" customFormat="1" ht="15">
      <c r="A72" s="213"/>
      <c r="B72" s="210"/>
      <c r="C72" s="220"/>
      <c r="D72" s="212"/>
      <c r="E72" s="210"/>
      <c r="F72" s="210"/>
      <c r="G72" s="210"/>
      <c r="H72" s="210"/>
      <c r="I72" s="210"/>
      <c r="J72" s="194"/>
    </row>
    <row r="73" spans="1:10" s="211" customFormat="1" ht="15">
      <c r="A73" s="213"/>
      <c r="B73" s="210"/>
      <c r="C73" s="220"/>
      <c r="D73" s="212"/>
      <c r="E73" s="210"/>
      <c r="F73" s="210"/>
      <c r="G73" s="210"/>
      <c r="H73" s="210"/>
      <c r="I73" s="210"/>
      <c r="J73" s="194"/>
    </row>
    <row r="74" spans="1:10" s="211" customFormat="1" ht="15">
      <c r="A74" s="213"/>
      <c r="B74" s="210"/>
      <c r="C74" s="220"/>
      <c r="D74" s="212"/>
      <c r="E74" s="210"/>
      <c r="F74" s="210"/>
      <c r="G74" s="210"/>
      <c r="H74" s="210"/>
      <c r="I74" s="210"/>
      <c r="J74" s="194"/>
    </row>
    <row r="75" spans="1:10" s="211" customFormat="1" ht="15">
      <c r="A75" s="213"/>
      <c r="B75" s="210"/>
      <c r="C75" s="220"/>
      <c r="D75" s="212"/>
      <c r="E75" s="210"/>
      <c r="F75" s="210"/>
      <c r="G75" s="210"/>
      <c r="H75" s="210"/>
      <c r="I75" s="210"/>
      <c r="J75" s="194"/>
    </row>
    <row r="76" spans="1:10" s="211" customFormat="1" ht="15">
      <c r="A76" s="213"/>
      <c r="B76" s="210"/>
      <c r="C76" s="220"/>
      <c r="D76" s="212"/>
      <c r="E76" s="210"/>
      <c r="F76" s="210"/>
      <c r="G76" s="210"/>
      <c r="H76" s="210"/>
      <c r="I76" s="210"/>
      <c r="J76" s="194"/>
    </row>
    <row r="77" spans="1:10" s="211" customFormat="1" ht="15">
      <c r="A77" s="213"/>
      <c r="B77" s="210"/>
      <c r="C77" s="220"/>
      <c r="D77" s="212"/>
      <c r="E77" s="210"/>
      <c r="F77" s="210"/>
      <c r="G77" s="210"/>
      <c r="H77" s="210"/>
      <c r="I77" s="210"/>
      <c r="J77" s="194"/>
    </row>
    <row r="78" spans="1:10" s="211" customFormat="1" ht="15">
      <c r="A78" s="213"/>
      <c r="B78" s="210"/>
      <c r="C78" s="220"/>
      <c r="D78" s="212"/>
      <c r="E78" s="210"/>
      <c r="F78" s="210"/>
      <c r="G78" s="210"/>
      <c r="H78" s="210"/>
      <c r="I78" s="210"/>
      <c r="J78" s="194"/>
    </row>
    <row r="79" spans="1:10" s="211" customFormat="1" ht="15">
      <c r="A79" s="213"/>
      <c r="B79" s="210"/>
      <c r="C79" s="220"/>
      <c r="D79" s="212"/>
      <c r="E79" s="210"/>
      <c r="F79" s="210"/>
      <c r="G79" s="210"/>
      <c r="H79" s="210"/>
      <c r="I79" s="210"/>
      <c r="J79" s="194"/>
    </row>
    <row r="80" spans="1:10" s="211" customFormat="1" ht="15">
      <c r="A80" s="213"/>
      <c r="B80" s="210"/>
      <c r="C80" s="220"/>
      <c r="D80" s="212"/>
      <c r="E80" s="210"/>
      <c r="F80" s="210"/>
      <c r="G80" s="210"/>
      <c r="H80" s="210"/>
      <c r="I80" s="210"/>
      <c r="J80" s="194"/>
    </row>
    <row r="81" spans="1:10" s="211" customFormat="1" ht="15">
      <c r="A81" s="213"/>
      <c r="B81" s="210"/>
      <c r="C81" s="220"/>
      <c r="D81" s="212"/>
      <c r="E81" s="210"/>
      <c r="F81" s="210"/>
      <c r="G81" s="210"/>
      <c r="H81" s="210"/>
      <c r="I81" s="210"/>
      <c r="J81" s="194"/>
    </row>
    <row r="82" spans="1:10" s="211" customFormat="1" ht="15">
      <c r="A82" s="213"/>
      <c r="B82" s="210"/>
      <c r="C82" s="220"/>
      <c r="D82" s="212"/>
      <c r="E82" s="210"/>
      <c r="F82" s="210"/>
      <c r="G82" s="210"/>
      <c r="H82" s="210"/>
      <c r="I82" s="210"/>
      <c r="J82" s="194"/>
    </row>
    <row r="83" spans="1:10" s="211" customFormat="1" ht="15">
      <c r="A83" s="213"/>
      <c r="B83" s="210"/>
      <c r="C83" s="220"/>
      <c r="D83" s="212"/>
      <c r="E83" s="210"/>
      <c r="F83" s="210"/>
      <c r="G83" s="210"/>
      <c r="H83" s="210"/>
      <c r="I83" s="210"/>
      <c r="J83" s="194"/>
    </row>
    <row r="84" spans="1:10" s="211" customFormat="1" ht="15">
      <c r="A84" s="213"/>
      <c r="B84" s="210"/>
      <c r="C84" s="220"/>
      <c r="D84" s="212"/>
      <c r="E84" s="210"/>
      <c r="F84" s="210"/>
      <c r="G84" s="210"/>
      <c r="H84" s="210"/>
      <c r="I84" s="210"/>
      <c r="J84" s="194"/>
    </row>
    <row r="85" spans="1:10" s="211" customFormat="1" ht="15">
      <c r="A85" s="213"/>
      <c r="B85" s="210"/>
      <c r="C85" s="220"/>
      <c r="D85" s="212"/>
      <c r="E85" s="210"/>
      <c r="F85" s="210"/>
      <c r="G85" s="210"/>
      <c r="H85" s="210"/>
      <c r="I85" s="210"/>
      <c r="J85" s="194"/>
    </row>
    <row r="86" spans="1:10" s="211" customFormat="1" ht="15">
      <c r="A86" s="213"/>
      <c r="B86" s="210"/>
      <c r="C86" s="220"/>
      <c r="D86" s="212"/>
      <c r="E86" s="210"/>
      <c r="F86" s="210"/>
      <c r="G86" s="210"/>
      <c r="H86" s="210"/>
      <c r="I86" s="210"/>
      <c r="J86" s="194"/>
    </row>
    <row r="87" spans="1:10" s="211" customFormat="1" ht="15">
      <c r="A87" s="213"/>
      <c r="B87" s="210"/>
      <c r="C87" s="220"/>
      <c r="D87" s="212"/>
      <c r="E87" s="210"/>
      <c r="F87" s="210"/>
      <c r="G87" s="210"/>
      <c r="H87" s="210"/>
      <c r="I87" s="210"/>
      <c r="J87" s="194"/>
    </row>
    <row r="88" spans="1:10" s="211" customFormat="1" ht="15">
      <c r="A88" s="213"/>
      <c r="B88" s="210"/>
      <c r="C88" s="220"/>
      <c r="D88" s="212"/>
      <c r="E88" s="210"/>
      <c r="F88" s="210"/>
      <c r="G88" s="210"/>
      <c r="H88" s="210"/>
      <c r="I88" s="210"/>
      <c r="J88" s="194"/>
    </row>
    <row r="89" spans="1:10" s="211" customFormat="1" ht="15">
      <c r="A89" s="213"/>
      <c r="B89" s="210"/>
      <c r="C89" s="220"/>
      <c r="D89" s="212"/>
      <c r="E89" s="210"/>
      <c r="F89" s="210"/>
      <c r="G89" s="210"/>
      <c r="H89" s="210"/>
      <c r="I89" s="210"/>
      <c r="J89" s="194"/>
    </row>
    <row r="90" spans="1:10" s="211" customFormat="1" ht="15">
      <c r="A90" s="213"/>
      <c r="B90" s="210"/>
      <c r="C90" s="220"/>
      <c r="D90" s="212"/>
      <c r="E90" s="210"/>
      <c r="F90" s="210"/>
      <c r="G90" s="210"/>
      <c r="H90" s="210"/>
      <c r="I90" s="210"/>
      <c r="J90" s="194"/>
    </row>
    <row r="91" spans="1:10" s="211" customFormat="1" ht="15">
      <c r="A91" s="213"/>
      <c r="B91" s="210"/>
      <c r="C91" s="220"/>
      <c r="D91" s="212"/>
      <c r="E91" s="210"/>
      <c r="F91" s="210"/>
      <c r="G91" s="210"/>
      <c r="H91" s="210"/>
      <c r="I91" s="210"/>
      <c r="J91" s="194"/>
    </row>
    <row r="92" spans="1:10" s="211" customFormat="1" ht="15">
      <c r="A92" s="213"/>
      <c r="B92" s="210"/>
      <c r="C92" s="220"/>
      <c r="D92" s="212"/>
      <c r="E92" s="210"/>
      <c r="F92" s="210"/>
      <c r="G92" s="210"/>
      <c r="H92" s="210"/>
      <c r="I92" s="210"/>
      <c r="J92" s="194"/>
    </row>
    <row r="93" spans="1:10" s="211" customFormat="1" ht="15">
      <c r="A93" s="213"/>
      <c r="B93" s="210"/>
      <c r="C93" s="220"/>
      <c r="D93" s="212"/>
      <c r="E93" s="210"/>
      <c r="F93" s="210"/>
      <c r="G93" s="210"/>
      <c r="H93" s="210"/>
      <c r="I93" s="210"/>
      <c r="J93" s="194"/>
    </row>
    <row r="94" spans="1:10" s="211" customFormat="1" ht="15">
      <c r="A94" s="213"/>
      <c r="B94" s="210"/>
      <c r="C94" s="220"/>
      <c r="D94" s="212"/>
      <c r="E94" s="210"/>
      <c r="F94" s="210"/>
      <c r="G94" s="210"/>
      <c r="H94" s="210"/>
      <c r="I94" s="210"/>
      <c r="J94" s="194"/>
    </row>
    <row r="95" spans="1:10" s="211" customFormat="1" ht="15">
      <c r="A95" s="213"/>
      <c r="B95" s="210"/>
      <c r="C95" s="220"/>
      <c r="D95" s="212"/>
      <c r="E95" s="210"/>
      <c r="F95" s="210"/>
      <c r="G95" s="210"/>
      <c r="H95" s="210"/>
      <c r="I95" s="210"/>
      <c r="J95" s="194"/>
    </row>
    <row r="96" spans="1:10" s="211" customFormat="1" ht="15">
      <c r="A96" s="213"/>
      <c r="B96" s="210"/>
      <c r="C96" s="220"/>
      <c r="D96" s="212"/>
      <c r="E96" s="210"/>
      <c r="F96" s="210"/>
      <c r="G96" s="210"/>
      <c r="H96" s="210"/>
      <c r="I96" s="210"/>
      <c r="J96" s="194"/>
    </row>
    <row r="97" spans="1:10" s="211" customFormat="1" ht="15">
      <c r="A97" s="213"/>
      <c r="B97" s="210"/>
      <c r="C97" s="220"/>
      <c r="D97" s="212"/>
      <c r="E97" s="210"/>
      <c r="F97" s="210"/>
      <c r="G97" s="210"/>
      <c r="H97" s="210"/>
      <c r="I97" s="210"/>
      <c r="J97" s="194"/>
    </row>
    <row r="98" spans="1:10" s="211" customFormat="1" ht="15">
      <c r="A98" s="213"/>
      <c r="B98" s="210"/>
      <c r="C98" s="220"/>
      <c r="D98" s="212"/>
      <c r="E98" s="210"/>
      <c r="F98" s="210"/>
      <c r="G98" s="210"/>
      <c r="H98" s="210"/>
      <c r="I98" s="210"/>
      <c r="J98" s="194"/>
    </row>
    <row r="99" spans="1:10" s="211" customFormat="1" ht="15">
      <c r="A99" s="213"/>
      <c r="B99" s="210"/>
      <c r="C99" s="220"/>
      <c r="D99" s="212"/>
      <c r="E99" s="210"/>
      <c r="F99" s="210"/>
      <c r="G99" s="210"/>
      <c r="H99" s="210"/>
      <c r="I99" s="210"/>
      <c r="J99" s="194"/>
    </row>
    <row r="100" spans="1:10" s="211" customFormat="1" ht="15">
      <c r="A100" s="213"/>
      <c r="B100" s="210"/>
      <c r="C100" s="220"/>
      <c r="D100" s="212"/>
      <c r="E100" s="210"/>
      <c r="F100" s="210"/>
      <c r="G100" s="210"/>
      <c r="H100" s="210"/>
      <c r="I100" s="210"/>
      <c r="J100" s="194"/>
    </row>
    <row r="101" spans="1:10" s="211" customFormat="1" ht="15">
      <c r="A101" s="213"/>
      <c r="B101" s="210"/>
      <c r="C101" s="220"/>
      <c r="D101" s="212"/>
      <c r="E101" s="210"/>
      <c r="F101" s="210"/>
      <c r="G101" s="210"/>
      <c r="H101" s="210"/>
      <c r="I101" s="210"/>
      <c r="J101" s="194"/>
    </row>
    <row r="102" spans="1:10" s="211" customFormat="1" ht="15">
      <c r="A102" s="213"/>
      <c r="B102" s="210"/>
      <c r="C102" s="220"/>
      <c r="D102" s="212"/>
      <c r="E102" s="210"/>
      <c r="F102" s="210"/>
      <c r="G102" s="210"/>
      <c r="H102" s="210"/>
      <c r="I102" s="210"/>
      <c r="J102" s="194"/>
    </row>
    <row r="103" spans="1:10" s="211" customFormat="1" ht="15">
      <c r="A103" s="213"/>
      <c r="B103" s="210"/>
      <c r="C103" s="220"/>
      <c r="D103" s="212"/>
      <c r="E103" s="210"/>
      <c r="F103" s="210"/>
      <c r="G103" s="210"/>
      <c r="H103" s="210"/>
      <c r="I103" s="210"/>
      <c r="J103" s="194"/>
    </row>
    <row r="104" spans="1:10" s="211" customFormat="1" ht="15">
      <c r="A104" s="213"/>
      <c r="B104" s="210"/>
      <c r="C104" s="220"/>
      <c r="D104" s="212"/>
      <c r="E104" s="210"/>
      <c r="F104" s="210"/>
      <c r="G104" s="210"/>
      <c r="H104" s="210"/>
      <c r="I104" s="210"/>
      <c r="J104" s="194"/>
    </row>
    <row r="105" spans="1:10" s="211" customFormat="1" ht="15">
      <c r="A105" s="213"/>
      <c r="B105" s="210"/>
      <c r="C105" s="220"/>
      <c r="D105" s="212"/>
      <c r="E105" s="210"/>
      <c r="F105" s="210"/>
      <c r="G105" s="210"/>
      <c r="H105" s="210"/>
      <c r="I105" s="210"/>
      <c r="J105" s="194"/>
    </row>
    <row r="106" spans="1:10" s="211" customFormat="1" ht="15">
      <c r="A106" s="213"/>
      <c r="B106" s="210"/>
      <c r="C106" s="220"/>
      <c r="D106" s="212"/>
      <c r="E106" s="210"/>
      <c r="F106" s="210"/>
      <c r="G106" s="210"/>
      <c r="H106" s="210"/>
      <c r="I106" s="210"/>
      <c r="J106" s="194"/>
    </row>
    <row r="107" spans="1:10" s="211" customFormat="1" ht="15">
      <c r="A107" s="213"/>
      <c r="B107" s="210"/>
      <c r="C107" s="220"/>
      <c r="D107" s="212"/>
      <c r="E107" s="210"/>
      <c r="F107" s="210"/>
      <c r="G107" s="210"/>
      <c r="H107" s="210"/>
      <c r="I107" s="210"/>
      <c r="J107" s="194"/>
    </row>
    <row r="108" spans="1:10" s="211" customFormat="1" ht="15">
      <c r="A108" s="213"/>
      <c r="B108" s="210"/>
      <c r="C108" s="220"/>
      <c r="D108" s="212"/>
      <c r="E108" s="210"/>
      <c r="F108" s="210"/>
      <c r="G108" s="210"/>
      <c r="H108" s="210"/>
      <c r="I108" s="210"/>
      <c r="J108" s="194"/>
    </row>
    <row r="109" spans="1:10" s="211" customFormat="1" ht="15">
      <c r="A109" s="213"/>
      <c r="B109" s="210"/>
      <c r="C109" s="220"/>
      <c r="D109" s="212"/>
      <c r="E109" s="210"/>
      <c r="F109" s="210"/>
      <c r="G109" s="210"/>
      <c r="H109" s="210"/>
      <c r="I109" s="210"/>
      <c r="J109" s="194"/>
    </row>
    <row r="110" spans="1:10" s="211" customFormat="1" ht="15">
      <c r="A110" s="213"/>
      <c r="B110" s="210"/>
      <c r="C110" s="220"/>
      <c r="D110" s="212"/>
      <c r="E110" s="210"/>
      <c r="F110" s="210"/>
      <c r="G110" s="210"/>
      <c r="H110" s="210"/>
      <c r="I110" s="210"/>
      <c r="J110" s="194"/>
    </row>
    <row r="111" spans="1:10" s="211" customFormat="1" ht="15">
      <c r="A111" s="213"/>
      <c r="B111" s="210"/>
      <c r="C111" s="220"/>
      <c r="D111" s="212"/>
      <c r="E111" s="210"/>
      <c r="F111" s="210"/>
      <c r="G111" s="210"/>
      <c r="H111" s="210"/>
      <c r="I111" s="210"/>
      <c r="J111" s="194"/>
    </row>
    <row r="112" spans="1:10" s="211" customFormat="1" ht="15">
      <c r="A112" s="213"/>
      <c r="B112" s="210"/>
      <c r="C112" s="220"/>
      <c r="D112" s="212"/>
      <c r="E112" s="210"/>
      <c r="F112" s="210"/>
      <c r="G112" s="210"/>
      <c r="H112" s="210"/>
      <c r="I112" s="210"/>
      <c r="J112" s="194"/>
    </row>
    <row r="113" spans="1:10" s="211" customFormat="1" ht="15">
      <c r="A113" s="213"/>
      <c r="B113" s="210"/>
      <c r="C113" s="220"/>
      <c r="D113" s="212"/>
      <c r="E113" s="210"/>
      <c r="F113" s="210"/>
      <c r="G113" s="210"/>
      <c r="H113" s="210"/>
      <c r="I113" s="210"/>
      <c r="J113" s="194"/>
    </row>
    <row r="114" spans="1:10" s="211" customFormat="1" ht="15">
      <c r="A114" s="213"/>
      <c r="B114" s="210"/>
      <c r="C114" s="220"/>
      <c r="D114" s="212"/>
      <c r="E114" s="210"/>
      <c r="F114" s="210"/>
      <c r="G114" s="210"/>
      <c r="H114" s="210"/>
      <c r="I114" s="210"/>
      <c r="J114" s="194"/>
    </row>
    <row r="115" spans="1:10" s="211" customFormat="1" ht="15">
      <c r="A115" s="213"/>
      <c r="B115" s="210"/>
      <c r="C115" s="220"/>
      <c r="D115" s="212"/>
      <c r="E115" s="210"/>
      <c r="F115" s="210"/>
      <c r="G115" s="210"/>
      <c r="H115" s="210"/>
      <c r="I115" s="210"/>
      <c r="J115" s="194"/>
    </row>
    <row r="116" spans="1:10" s="211" customFormat="1" ht="15">
      <c r="A116" s="213"/>
      <c r="B116" s="210"/>
      <c r="C116" s="220"/>
      <c r="D116" s="212"/>
      <c r="E116" s="210"/>
      <c r="F116" s="210"/>
      <c r="G116" s="210"/>
      <c r="H116" s="210"/>
      <c r="I116" s="210"/>
      <c r="J116" s="194"/>
    </row>
    <row r="117" spans="1:10" s="211" customFormat="1" ht="15">
      <c r="A117" s="213"/>
      <c r="B117" s="210"/>
      <c r="C117" s="220"/>
      <c r="D117" s="212"/>
      <c r="E117" s="210"/>
      <c r="F117" s="210"/>
      <c r="G117" s="210"/>
      <c r="H117" s="210"/>
      <c r="I117" s="210"/>
      <c r="J117" s="194"/>
    </row>
    <row r="118" spans="1:10" s="211" customFormat="1" ht="15">
      <c r="A118" s="213"/>
      <c r="B118" s="210"/>
      <c r="C118" s="220"/>
      <c r="D118" s="212"/>
      <c r="E118" s="210"/>
      <c r="F118" s="210"/>
      <c r="G118" s="210"/>
      <c r="H118" s="210"/>
      <c r="I118" s="210"/>
      <c r="J118" s="194"/>
    </row>
    <row r="119" spans="1:10" s="211" customFormat="1" ht="15">
      <c r="A119" s="213"/>
      <c r="B119" s="210"/>
      <c r="C119" s="220"/>
      <c r="D119" s="212"/>
      <c r="E119" s="210"/>
      <c r="F119" s="210"/>
      <c r="G119" s="210"/>
      <c r="H119" s="210"/>
      <c r="I119" s="210"/>
      <c r="J119" s="194"/>
    </row>
    <row r="120" spans="1:10" s="211" customFormat="1" ht="15">
      <c r="A120" s="213"/>
      <c r="B120" s="210"/>
      <c r="C120" s="220"/>
      <c r="D120" s="212"/>
      <c r="E120" s="210"/>
      <c r="F120" s="210"/>
      <c r="G120" s="210"/>
      <c r="H120" s="210"/>
      <c r="I120" s="210"/>
      <c r="J120" s="194"/>
    </row>
    <row r="121" spans="1:10" s="211" customFormat="1" ht="15">
      <c r="A121" s="213"/>
      <c r="B121" s="210"/>
      <c r="C121" s="220"/>
      <c r="D121" s="212"/>
      <c r="E121" s="210"/>
      <c r="F121" s="210"/>
      <c r="G121" s="210"/>
      <c r="H121" s="210"/>
      <c r="I121" s="210"/>
      <c r="J121" s="194"/>
    </row>
    <row r="122" spans="1:10" s="211" customFormat="1" ht="15">
      <c r="A122" s="213"/>
      <c r="B122" s="210"/>
      <c r="C122" s="220"/>
      <c r="D122" s="212"/>
      <c r="E122" s="210"/>
      <c r="F122" s="210"/>
      <c r="G122" s="210"/>
      <c r="H122" s="210"/>
      <c r="I122" s="210"/>
      <c r="J122" s="194"/>
    </row>
    <row r="123" spans="1:10" s="211" customFormat="1" ht="15">
      <c r="A123" s="213"/>
      <c r="B123" s="210"/>
      <c r="C123" s="220"/>
      <c r="D123" s="212"/>
      <c r="E123" s="210"/>
      <c r="F123" s="210"/>
      <c r="G123" s="210"/>
      <c r="H123" s="210"/>
      <c r="I123" s="210"/>
      <c r="J123" s="194"/>
    </row>
    <row r="124" spans="1:10" s="211" customFormat="1" ht="15">
      <c r="A124" s="213"/>
      <c r="B124" s="210"/>
      <c r="C124" s="220"/>
      <c r="D124" s="212"/>
      <c r="E124" s="210"/>
      <c r="F124" s="210"/>
      <c r="G124" s="210"/>
      <c r="H124" s="210"/>
      <c r="I124" s="210"/>
      <c r="J124" s="194"/>
    </row>
    <row r="125" spans="1:10" s="211" customFormat="1" ht="15">
      <c r="A125" s="213"/>
      <c r="B125" s="210"/>
      <c r="C125" s="220"/>
      <c r="D125" s="212"/>
      <c r="E125" s="210"/>
      <c r="F125" s="210"/>
      <c r="G125" s="210"/>
      <c r="H125" s="210"/>
      <c r="I125" s="210"/>
      <c r="J125" s="194"/>
    </row>
    <row r="126" spans="1:10" s="211" customFormat="1" ht="15">
      <c r="A126" s="213"/>
      <c r="B126" s="210"/>
      <c r="C126" s="220"/>
      <c r="D126" s="212"/>
      <c r="E126" s="210"/>
      <c r="F126" s="210"/>
      <c r="G126" s="210"/>
      <c r="H126" s="210"/>
      <c r="I126" s="210"/>
      <c r="J126" s="194"/>
    </row>
    <row r="127" spans="1:10" s="211" customFormat="1" ht="15">
      <c r="A127" s="213"/>
      <c r="B127" s="210"/>
      <c r="C127" s="220"/>
      <c r="D127" s="212"/>
      <c r="E127" s="210"/>
      <c r="F127" s="210"/>
      <c r="G127" s="210"/>
      <c r="H127" s="210"/>
      <c r="I127" s="210"/>
      <c r="J127" s="194"/>
    </row>
    <row r="128" spans="1:10" s="211" customFormat="1" ht="15">
      <c r="A128" s="213"/>
      <c r="B128" s="210"/>
      <c r="C128" s="220"/>
      <c r="D128" s="212"/>
      <c r="E128" s="210"/>
      <c r="F128" s="210"/>
      <c r="G128" s="210"/>
      <c r="H128" s="210"/>
      <c r="I128" s="210"/>
      <c r="J128" s="194"/>
    </row>
    <row r="129" spans="1:10" s="211" customFormat="1" ht="15">
      <c r="A129" s="213"/>
      <c r="B129" s="210"/>
      <c r="C129" s="220"/>
      <c r="D129" s="212"/>
      <c r="E129" s="210"/>
      <c r="F129" s="210"/>
      <c r="G129" s="210"/>
      <c r="H129" s="210"/>
      <c r="I129" s="210"/>
      <c r="J129" s="194"/>
    </row>
    <row r="130" spans="1:10" s="211" customFormat="1" ht="15">
      <c r="A130" s="213"/>
      <c r="B130" s="210"/>
      <c r="C130" s="220"/>
      <c r="D130" s="212"/>
      <c r="E130" s="210"/>
      <c r="F130" s="210"/>
      <c r="G130" s="210"/>
      <c r="H130" s="210"/>
      <c r="I130" s="210"/>
      <c r="J130" s="194"/>
    </row>
    <row r="131" spans="1:10" s="211" customFormat="1" ht="15">
      <c r="A131" s="213"/>
      <c r="B131" s="210"/>
      <c r="C131" s="220"/>
      <c r="D131" s="212"/>
      <c r="E131" s="210"/>
      <c r="F131" s="210"/>
      <c r="G131" s="210"/>
      <c r="H131" s="210"/>
      <c r="I131" s="210"/>
      <c r="J131" s="194"/>
    </row>
    <row r="132" spans="1:10" s="211" customFormat="1" ht="15">
      <c r="A132" s="213"/>
      <c r="B132" s="210"/>
      <c r="C132" s="220"/>
      <c r="D132" s="212"/>
      <c r="E132" s="210"/>
      <c r="F132" s="210"/>
      <c r="G132" s="210"/>
      <c r="H132" s="210"/>
      <c r="I132" s="210"/>
      <c r="J132" s="194"/>
    </row>
    <row r="133" spans="1:10" s="211" customFormat="1" ht="15">
      <c r="A133" s="213"/>
      <c r="B133" s="210"/>
      <c r="C133" s="220"/>
      <c r="D133" s="212"/>
      <c r="E133" s="210"/>
      <c r="F133" s="210"/>
      <c r="G133" s="210"/>
      <c r="H133" s="210"/>
      <c r="I133" s="210"/>
      <c r="J133" s="194"/>
    </row>
    <row r="134" spans="1:10" s="211" customFormat="1" ht="15">
      <c r="A134" s="213"/>
      <c r="B134" s="210"/>
      <c r="C134" s="220"/>
      <c r="D134" s="212"/>
      <c r="E134" s="210"/>
      <c r="F134" s="210"/>
      <c r="G134" s="210"/>
      <c r="H134" s="210"/>
      <c r="I134" s="210"/>
      <c r="J134" s="194"/>
    </row>
    <row r="135" spans="1:10" s="211" customFormat="1" ht="15">
      <c r="A135" s="213"/>
      <c r="B135" s="210"/>
      <c r="C135" s="220"/>
      <c r="D135" s="212"/>
      <c r="E135" s="210"/>
      <c r="F135" s="210"/>
      <c r="G135" s="210"/>
      <c r="H135" s="210"/>
      <c r="I135" s="210"/>
      <c r="J135" s="194"/>
    </row>
    <row r="136" spans="1:10" s="211" customFormat="1" ht="15">
      <c r="A136" s="213"/>
      <c r="B136" s="210"/>
      <c r="C136" s="220"/>
      <c r="D136" s="212"/>
      <c r="E136" s="210"/>
      <c r="F136" s="210"/>
      <c r="G136" s="210"/>
      <c r="H136" s="210"/>
      <c r="I136" s="210"/>
      <c r="J136" s="194"/>
    </row>
    <row r="137" spans="1:10" s="211" customFormat="1" ht="15">
      <c r="A137" s="213"/>
      <c r="B137" s="210"/>
      <c r="C137" s="220"/>
      <c r="D137" s="212"/>
      <c r="E137" s="210"/>
      <c r="F137" s="210"/>
      <c r="G137" s="210"/>
      <c r="H137" s="210"/>
      <c r="I137" s="210"/>
      <c r="J137" s="194"/>
    </row>
    <row r="138" spans="1:10" s="211" customFormat="1" ht="15">
      <c r="A138" s="213"/>
      <c r="B138" s="210"/>
      <c r="C138" s="220"/>
      <c r="D138" s="212"/>
      <c r="E138" s="210"/>
      <c r="F138" s="210"/>
      <c r="G138" s="210"/>
      <c r="H138" s="210"/>
      <c r="I138" s="210"/>
      <c r="J138" s="194"/>
    </row>
    <row r="139" spans="1:10" s="211" customFormat="1" ht="15">
      <c r="A139" s="213"/>
      <c r="B139" s="210"/>
      <c r="C139" s="220"/>
      <c r="D139" s="212"/>
      <c r="E139" s="210"/>
      <c r="F139" s="210"/>
      <c r="G139" s="210"/>
      <c r="H139" s="210"/>
      <c r="I139" s="210"/>
      <c r="J139" s="194"/>
    </row>
    <row r="140" spans="1:10" s="211" customFormat="1" ht="15">
      <c r="A140" s="213"/>
      <c r="B140" s="210"/>
      <c r="C140" s="220"/>
      <c r="D140" s="212"/>
      <c r="E140" s="210"/>
      <c r="F140" s="210"/>
      <c r="G140" s="210"/>
      <c r="H140" s="210"/>
      <c r="I140" s="210"/>
      <c r="J140" s="194"/>
    </row>
    <row r="141" spans="1:10" s="211" customFormat="1" ht="15">
      <c r="A141" s="213"/>
      <c r="B141" s="210"/>
      <c r="C141" s="220"/>
      <c r="D141" s="212"/>
      <c r="E141" s="210"/>
      <c r="F141" s="210"/>
      <c r="G141" s="210"/>
      <c r="H141" s="210"/>
      <c r="I141" s="210"/>
      <c r="J141" s="194"/>
    </row>
    <row r="142" spans="1:10" s="211" customFormat="1" ht="15">
      <c r="A142" s="213"/>
      <c r="B142" s="210"/>
      <c r="C142" s="220"/>
      <c r="D142" s="212"/>
      <c r="E142" s="210"/>
      <c r="F142" s="210"/>
      <c r="G142" s="210"/>
      <c r="H142" s="210"/>
      <c r="I142" s="210"/>
      <c r="J142" s="194"/>
    </row>
    <row r="143" spans="1:10" s="211" customFormat="1" ht="15">
      <c r="A143" s="213"/>
      <c r="B143" s="210"/>
      <c r="C143" s="220"/>
      <c r="D143" s="212"/>
      <c r="E143" s="210"/>
      <c r="F143" s="210"/>
      <c r="G143" s="210"/>
      <c r="H143" s="210"/>
      <c r="I143" s="210"/>
      <c r="J143" s="194"/>
    </row>
    <row r="144" spans="1:10" s="211" customFormat="1" ht="15">
      <c r="A144" s="213"/>
      <c r="B144" s="129"/>
      <c r="C144" s="220"/>
      <c r="D144" s="212"/>
      <c r="E144" s="210"/>
      <c r="F144" s="210"/>
      <c r="G144" s="210"/>
      <c r="H144" s="210"/>
      <c r="I144" s="210"/>
      <c r="J144" s="194"/>
    </row>
    <row r="145" spans="1:10" s="211" customFormat="1" ht="15">
      <c r="A145" s="213"/>
      <c r="B145" s="129"/>
      <c r="C145" s="220"/>
      <c r="D145" s="212"/>
      <c r="E145" s="210"/>
      <c r="F145" s="210"/>
      <c r="G145" s="210"/>
      <c r="H145" s="210"/>
      <c r="I145" s="210"/>
      <c r="J145" s="194"/>
    </row>
    <row r="146" spans="1:10" s="211" customFormat="1" ht="15">
      <c r="A146" s="213"/>
      <c r="B146" s="129"/>
      <c r="C146" s="220"/>
      <c r="D146" s="212"/>
      <c r="E146" s="210"/>
      <c r="F146" s="210"/>
      <c r="G146" s="210"/>
      <c r="H146" s="210"/>
      <c r="I146" s="210"/>
      <c r="J146" s="194"/>
    </row>
    <row r="147" spans="1:10" s="211" customFormat="1" ht="15">
      <c r="A147" s="213"/>
      <c r="B147" s="129"/>
      <c r="C147" s="220"/>
      <c r="D147" s="212"/>
      <c r="E147" s="210"/>
      <c r="F147" s="210"/>
      <c r="G147" s="210"/>
      <c r="H147" s="210"/>
      <c r="I147" s="210"/>
      <c r="J147" s="194"/>
    </row>
    <row r="148" spans="1:10" s="211" customFormat="1" ht="15">
      <c r="A148" s="213"/>
      <c r="B148" s="129"/>
      <c r="C148" s="222"/>
      <c r="D148" s="212"/>
      <c r="E148" s="210"/>
      <c r="F148" s="210"/>
      <c r="G148" s="210"/>
      <c r="H148" s="210"/>
      <c r="I148" s="210"/>
      <c r="J148" s="194"/>
    </row>
    <row r="149" spans="1:10" s="211" customFormat="1" ht="15">
      <c r="A149" s="213"/>
      <c r="B149" s="129"/>
      <c r="C149" s="222"/>
      <c r="D149" s="212"/>
      <c r="E149" s="210"/>
      <c r="F149" s="210"/>
      <c r="G149" s="210"/>
      <c r="H149" s="210"/>
      <c r="I149" s="210"/>
      <c r="J149" s="194"/>
    </row>
    <row r="150" spans="1:10" s="211" customFormat="1" ht="15">
      <c r="A150" s="213"/>
      <c r="B150" s="129"/>
      <c r="C150" s="222"/>
      <c r="D150" s="212"/>
      <c r="E150" s="210"/>
      <c r="F150" s="210"/>
      <c r="G150" s="210"/>
      <c r="H150" s="210"/>
      <c r="I150" s="210"/>
      <c r="J150" s="194"/>
    </row>
    <row r="151" spans="1:10" s="211" customFormat="1" ht="15">
      <c r="A151" s="213"/>
      <c r="B151" s="129"/>
      <c r="C151" s="222"/>
      <c r="D151" s="212"/>
      <c r="E151" s="210"/>
      <c r="F151" s="210"/>
      <c r="G151" s="210"/>
      <c r="H151" s="210"/>
      <c r="I151" s="210"/>
      <c r="J151" s="194"/>
    </row>
    <row r="152" spans="1:10" s="211" customFormat="1" ht="15">
      <c r="A152" s="213"/>
      <c r="B152" s="129"/>
      <c r="C152" s="222"/>
      <c r="D152" s="212"/>
      <c r="E152" s="210"/>
      <c r="F152" s="210"/>
      <c r="G152" s="210"/>
      <c r="H152" s="210"/>
      <c r="I152" s="210"/>
      <c r="J152" s="194"/>
    </row>
    <row r="153" spans="1:10" s="211" customFormat="1" ht="15">
      <c r="A153" s="213"/>
      <c r="B153" s="129"/>
      <c r="C153" s="222"/>
      <c r="D153" s="212"/>
      <c r="E153" s="210"/>
      <c r="F153" s="210"/>
      <c r="G153" s="210"/>
      <c r="H153" s="210"/>
      <c r="I153" s="210"/>
      <c r="J153" s="194"/>
    </row>
    <row r="154" spans="1:10" s="211" customFormat="1" ht="15">
      <c r="A154" s="213"/>
      <c r="B154" s="129"/>
      <c r="C154" s="222"/>
      <c r="D154" s="212"/>
      <c r="E154" s="210"/>
      <c r="F154" s="210"/>
      <c r="G154" s="210"/>
      <c r="H154" s="210"/>
      <c r="I154" s="210"/>
      <c r="J154" s="194"/>
    </row>
    <row r="155" spans="1:10" s="211" customFormat="1" ht="15">
      <c r="A155" s="213"/>
      <c r="B155" s="129"/>
      <c r="C155" s="222"/>
      <c r="D155" s="212"/>
      <c r="E155" s="210"/>
      <c r="F155" s="210"/>
      <c r="G155" s="210"/>
      <c r="H155" s="210"/>
      <c r="I155" s="210"/>
      <c r="J155" s="194"/>
    </row>
    <row r="156" spans="1:10" s="211" customFormat="1" ht="15">
      <c r="A156" s="213"/>
      <c r="B156" s="129"/>
      <c r="C156" s="222"/>
      <c r="D156" s="212"/>
      <c r="E156" s="210"/>
      <c r="F156" s="210"/>
      <c r="G156" s="210"/>
      <c r="H156" s="210"/>
      <c r="I156" s="210"/>
      <c r="J156" s="194"/>
    </row>
    <row r="157" spans="1:10" s="211" customFormat="1" ht="15">
      <c r="A157" s="213"/>
      <c r="B157" s="129"/>
      <c r="C157" s="222"/>
      <c r="D157" s="212"/>
      <c r="E157" s="210"/>
      <c r="F157" s="210"/>
      <c r="G157" s="210"/>
      <c r="H157" s="210"/>
      <c r="I157" s="210"/>
      <c r="J157" s="194"/>
    </row>
    <row r="158" spans="1:10" s="211" customFormat="1" ht="15">
      <c r="A158" s="213"/>
      <c r="B158" s="129"/>
      <c r="C158" s="222"/>
      <c r="D158" s="212"/>
      <c r="E158" s="210"/>
      <c r="F158" s="210"/>
      <c r="G158" s="210"/>
      <c r="H158" s="210"/>
      <c r="I158" s="210"/>
      <c r="J158" s="194"/>
    </row>
    <row r="159" spans="1:10" s="211" customFormat="1" ht="15">
      <c r="A159" s="213"/>
      <c r="B159" s="129"/>
      <c r="C159" s="222"/>
      <c r="D159" s="212"/>
      <c r="E159" s="210"/>
      <c r="F159" s="210"/>
      <c r="G159" s="210"/>
      <c r="H159" s="210"/>
      <c r="I159" s="210"/>
      <c r="J159" s="194"/>
    </row>
    <row r="160" spans="1:10" s="211" customFormat="1" ht="15">
      <c r="A160" s="213"/>
      <c r="B160" s="129"/>
      <c r="C160" s="222"/>
      <c r="D160" s="212"/>
      <c r="E160" s="210"/>
      <c r="F160" s="210"/>
      <c r="G160" s="210"/>
      <c r="H160" s="210"/>
      <c r="I160" s="210"/>
      <c r="J160" s="194"/>
    </row>
    <row r="161" spans="1:10" s="211" customFormat="1" ht="15">
      <c r="A161" s="213"/>
      <c r="B161" s="129"/>
      <c r="C161" s="222"/>
      <c r="D161" s="212"/>
      <c r="E161" s="210"/>
      <c r="F161" s="210"/>
      <c r="G161" s="210"/>
      <c r="H161" s="210"/>
      <c r="I161" s="210"/>
      <c r="J161" s="194"/>
    </row>
    <row r="162" spans="1:10" s="211" customFormat="1" ht="15">
      <c r="A162" s="213"/>
      <c r="B162" s="129"/>
      <c r="C162" s="222"/>
      <c r="D162" s="212"/>
      <c r="E162" s="210"/>
      <c r="F162" s="210"/>
      <c r="G162" s="210"/>
      <c r="H162" s="210"/>
      <c r="I162" s="210"/>
      <c r="J162" s="194"/>
    </row>
    <row r="163" spans="1:10" s="211" customFormat="1" ht="15">
      <c r="A163" s="213"/>
      <c r="B163" s="129"/>
      <c r="C163" s="222"/>
      <c r="D163" s="212"/>
      <c r="E163" s="210"/>
      <c r="F163" s="210"/>
      <c r="G163" s="210"/>
      <c r="H163" s="210"/>
      <c r="I163" s="210"/>
      <c r="J163" s="194"/>
    </row>
    <row r="164" spans="1:10" s="211" customFormat="1" ht="15">
      <c r="A164" s="213"/>
      <c r="B164" s="129"/>
      <c r="C164" s="222"/>
      <c r="D164" s="212"/>
      <c r="E164" s="210"/>
      <c r="F164" s="210"/>
      <c r="G164" s="210"/>
      <c r="H164" s="210"/>
      <c r="I164" s="210"/>
      <c r="J164" s="194"/>
    </row>
    <row r="165" spans="1:11" s="211" customFormat="1" ht="15">
      <c r="A165" s="213"/>
      <c r="B165" s="129"/>
      <c r="C165" s="222"/>
      <c r="D165" s="212"/>
      <c r="E165" s="210"/>
      <c r="F165" s="129"/>
      <c r="G165" s="129"/>
      <c r="H165" s="129"/>
      <c r="I165" s="129"/>
      <c r="J165" s="215"/>
      <c r="K165" s="131"/>
    </row>
  </sheetData>
  <sheetProtection/>
  <mergeCells count="1">
    <mergeCell ref="A3:J3"/>
  </mergeCells>
  <printOptions/>
  <pageMargins left="0.511811023622047" right="0.511811023622047" top="0.118110236220472" bottom="0.31496062992126" header="0" footer="0.118110236220472"/>
  <pageSetup horizontalDpi="600" verticalDpi="600" orientation="landscape" paperSize="9" scale="9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D48"/>
  <sheetViews>
    <sheetView view="pageBreakPreview" zoomScale="120" zoomScaleSheetLayoutView="120" zoomScalePageLayoutView="0" workbookViewId="0" topLeftCell="A1">
      <selection activeCell="G38" sqref="G38"/>
    </sheetView>
  </sheetViews>
  <sheetFormatPr defaultColWidth="2.7109375" defaultRowHeight="12.75"/>
  <cols>
    <col min="1" max="1" width="0.71875" style="3" customWidth="1"/>
    <col min="2" max="2" width="3.421875" style="7" customWidth="1"/>
    <col min="3" max="3" width="0.71875" style="3" customWidth="1"/>
    <col min="4" max="4" width="30.00390625" style="5" customWidth="1"/>
    <col min="5" max="8" width="3.7109375" style="6" customWidth="1"/>
    <col min="9" max="9" width="2.7109375" style="6" customWidth="1"/>
    <col min="10" max="10" width="11.8515625" style="6" customWidth="1"/>
    <col min="11" max="25" width="2.7109375" style="3" customWidth="1"/>
    <col min="26" max="30" width="3.7109375" style="3" customWidth="1"/>
    <col min="31" max="16384" width="2.7109375" style="3" customWidth="1"/>
  </cols>
  <sheetData>
    <row r="1" ht="20.25" customHeight="1">
      <c r="B1" s="4" t="s">
        <v>144</v>
      </c>
    </row>
    <row r="2" spans="2:28" ht="26.25" customHeight="1">
      <c r="B2" s="4"/>
      <c r="S2" s="436"/>
      <c r="T2" s="436"/>
      <c r="U2" s="436"/>
      <c r="V2" s="436"/>
      <c r="W2" s="436"/>
      <c r="X2" s="436"/>
      <c r="Y2" s="436"/>
      <c r="Z2" s="436"/>
      <c r="AA2" s="436"/>
      <c r="AB2" s="436"/>
    </row>
    <row r="3" spans="2:28" ht="20.25" customHeight="1">
      <c r="B3" s="4"/>
      <c r="D3" s="5" t="s">
        <v>129</v>
      </c>
      <c r="E3" s="437"/>
      <c r="F3" s="438"/>
      <c r="W3" s="155"/>
      <c r="X3" s="155"/>
      <c r="Y3" s="155"/>
      <c r="Z3" s="155"/>
      <c r="AA3" s="155"/>
      <c r="AB3" s="155"/>
    </row>
    <row r="5" spans="2:30" ht="12.75" customHeight="1">
      <c r="B5" s="439" t="s">
        <v>24</v>
      </c>
      <c r="D5" s="120">
        <v>0.01</v>
      </c>
      <c r="E5" s="457">
        <f>D5+0.01</f>
        <v>0.02</v>
      </c>
      <c r="F5" s="458"/>
      <c r="G5" s="458"/>
      <c r="H5" s="459"/>
      <c r="I5" s="443">
        <f>E5+0.01</f>
        <v>0.03</v>
      </c>
      <c r="J5" s="444"/>
      <c r="K5" s="471">
        <f>I5+0.01</f>
        <v>0.04</v>
      </c>
      <c r="L5" s="443"/>
      <c r="M5" s="443"/>
      <c r="N5" s="443"/>
      <c r="O5" s="443"/>
      <c r="P5" s="443"/>
      <c r="Q5" s="443"/>
      <c r="R5" s="443"/>
      <c r="S5" s="443"/>
      <c r="T5" s="472"/>
      <c r="U5" s="471">
        <f>K5+0.01</f>
        <v>0.05</v>
      </c>
      <c r="V5" s="443"/>
      <c r="W5" s="443"/>
      <c r="X5" s="443"/>
      <c r="Y5" s="472"/>
      <c r="Z5" s="471">
        <f>U5+0.01</f>
        <v>0.060000000000000005</v>
      </c>
      <c r="AA5" s="443"/>
      <c r="AB5" s="443"/>
      <c r="AC5" s="443"/>
      <c r="AD5" s="472"/>
    </row>
    <row r="6" spans="2:30" ht="12.75" customHeight="1">
      <c r="B6" s="440"/>
      <c r="D6" s="470" t="s">
        <v>143</v>
      </c>
      <c r="E6" s="445" t="s">
        <v>25</v>
      </c>
      <c r="F6" s="446"/>
      <c r="G6" s="446"/>
      <c r="H6" s="447"/>
      <c r="I6" s="449" t="s">
        <v>35</v>
      </c>
      <c r="J6" s="447"/>
      <c r="K6" s="468" t="s">
        <v>36</v>
      </c>
      <c r="L6" s="466"/>
      <c r="M6" s="466"/>
      <c r="N6" s="466"/>
      <c r="O6" s="466"/>
      <c r="P6" s="466"/>
      <c r="Q6" s="466"/>
      <c r="R6" s="466"/>
      <c r="S6" s="466"/>
      <c r="T6" s="467"/>
      <c r="U6" s="468" t="s">
        <v>41</v>
      </c>
      <c r="V6" s="466"/>
      <c r="W6" s="466"/>
      <c r="X6" s="466"/>
      <c r="Y6" s="467"/>
      <c r="Z6" s="468" t="s">
        <v>122</v>
      </c>
      <c r="AA6" s="466"/>
      <c r="AB6" s="466"/>
      <c r="AC6" s="466"/>
      <c r="AD6" s="467"/>
    </row>
    <row r="7" spans="2:30" ht="12.75" customHeight="1">
      <c r="B7" s="440"/>
      <c r="D7" s="470"/>
      <c r="E7" s="448"/>
      <c r="F7" s="446"/>
      <c r="G7" s="446"/>
      <c r="H7" s="447"/>
      <c r="I7" s="446"/>
      <c r="J7" s="447"/>
      <c r="K7" s="468"/>
      <c r="L7" s="466"/>
      <c r="M7" s="466"/>
      <c r="N7" s="466"/>
      <c r="O7" s="466"/>
      <c r="P7" s="466"/>
      <c r="Q7" s="466"/>
      <c r="R7" s="466"/>
      <c r="S7" s="466"/>
      <c r="T7" s="467"/>
      <c r="U7" s="468"/>
      <c r="V7" s="466"/>
      <c r="W7" s="466"/>
      <c r="X7" s="466"/>
      <c r="Y7" s="467"/>
      <c r="Z7" s="468"/>
      <c r="AA7" s="466"/>
      <c r="AB7" s="466"/>
      <c r="AC7" s="466"/>
      <c r="AD7" s="467"/>
    </row>
    <row r="8" spans="2:30" ht="12.75" customHeight="1">
      <c r="B8" s="440"/>
      <c r="D8" s="470"/>
      <c r="E8" s="448"/>
      <c r="F8" s="446"/>
      <c r="G8" s="446"/>
      <c r="H8" s="447"/>
      <c r="I8" s="446"/>
      <c r="J8" s="447"/>
      <c r="K8" s="468"/>
      <c r="L8" s="466"/>
      <c r="M8" s="466"/>
      <c r="N8" s="466"/>
      <c r="O8" s="466"/>
      <c r="P8" s="466"/>
      <c r="Q8" s="466"/>
      <c r="R8" s="466"/>
      <c r="S8" s="466"/>
      <c r="T8" s="467"/>
      <c r="U8" s="468"/>
      <c r="V8" s="466"/>
      <c r="W8" s="466"/>
      <c r="X8" s="466"/>
      <c r="Y8" s="467"/>
      <c r="Z8" s="468"/>
      <c r="AA8" s="466"/>
      <c r="AB8" s="466"/>
      <c r="AC8" s="466"/>
      <c r="AD8" s="467"/>
    </row>
    <row r="9" spans="2:30" ht="12.75" customHeight="1">
      <c r="B9" s="440"/>
      <c r="D9" s="470"/>
      <c r="E9" s="448"/>
      <c r="F9" s="446"/>
      <c r="G9" s="446"/>
      <c r="H9" s="447"/>
      <c r="I9" s="446"/>
      <c r="J9" s="447"/>
      <c r="K9" s="468"/>
      <c r="L9" s="466"/>
      <c r="M9" s="466"/>
      <c r="N9" s="466"/>
      <c r="O9" s="466"/>
      <c r="P9" s="466"/>
      <c r="Q9" s="466"/>
      <c r="R9" s="466"/>
      <c r="S9" s="466"/>
      <c r="T9" s="467"/>
      <c r="U9" s="468"/>
      <c r="V9" s="466"/>
      <c r="W9" s="466"/>
      <c r="X9" s="466"/>
      <c r="Y9" s="467"/>
      <c r="Z9" s="468"/>
      <c r="AA9" s="466"/>
      <c r="AB9" s="466"/>
      <c r="AC9" s="466"/>
      <c r="AD9" s="467"/>
    </row>
    <row r="10" spans="2:30" ht="12.75" customHeight="1">
      <c r="B10" s="440"/>
      <c r="D10" s="470"/>
      <c r="E10" s="448"/>
      <c r="F10" s="446"/>
      <c r="G10" s="446"/>
      <c r="H10" s="447"/>
      <c r="I10" s="446"/>
      <c r="J10" s="447"/>
      <c r="K10" s="463" t="s">
        <v>131</v>
      </c>
      <c r="L10" s="464"/>
      <c r="M10" s="464"/>
      <c r="N10" s="464"/>
      <c r="O10" s="464"/>
      <c r="P10" s="464"/>
      <c r="Q10" s="464"/>
      <c r="R10" s="464"/>
      <c r="S10" s="464"/>
      <c r="T10" s="465"/>
      <c r="U10" s="468"/>
      <c r="V10" s="466"/>
      <c r="W10" s="466"/>
      <c r="X10" s="466"/>
      <c r="Y10" s="467"/>
      <c r="Z10" s="468"/>
      <c r="AA10" s="466"/>
      <c r="AB10" s="466"/>
      <c r="AC10" s="466"/>
      <c r="AD10" s="467"/>
    </row>
    <row r="11" spans="2:30" ht="12.75" customHeight="1">
      <c r="B11" s="440"/>
      <c r="D11" s="470"/>
      <c r="E11" s="448"/>
      <c r="F11" s="446"/>
      <c r="G11" s="446"/>
      <c r="H11" s="447"/>
      <c r="I11" s="446"/>
      <c r="J11" s="447"/>
      <c r="K11" s="463"/>
      <c r="L11" s="464"/>
      <c r="M11" s="464"/>
      <c r="N11" s="464"/>
      <c r="O11" s="464"/>
      <c r="P11" s="464"/>
      <c r="Q11" s="464"/>
      <c r="R11" s="464"/>
      <c r="S11" s="464"/>
      <c r="T11" s="465"/>
      <c r="U11" s="468"/>
      <c r="V11" s="466"/>
      <c r="W11" s="466"/>
      <c r="X11" s="466"/>
      <c r="Y11" s="467"/>
      <c r="Z11" s="468"/>
      <c r="AA11" s="466"/>
      <c r="AB11" s="466"/>
      <c r="AC11" s="466"/>
      <c r="AD11" s="467"/>
    </row>
    <row r="12" spans="2:30" ht="12.75" customHeight="1">
      <c r="B12" s="440"/>
      <c r="D12" s="470"/>
      <c r="E12" s="27"/>
      <c r="F12" s="28"/>
      <c r="G12" s="28"/>
      <c r="H12" s="52"/>
      <c r="I12" s="8"/>
      <c r="J12" s="14"/>
      <c r="K12" s="43"/>
      <c r="L12" s="44"/>
      <c r="M12" s="44"/>
      <c r="N12" s="44"/>
      <c r="O12" s="44"/>
      <c r="P12" s="44"/>
      <c r="Q12" s="44"/>
      <c r="R12" s="44"/>
      <c r="S12" s="44"/>
      <c r="T12" s="53"/>
      <c r="U12" s="468"/>
      <c r="V12" s="466"/>
      <c r="W12" s="466"/>
      <c r="X12" s="466"/>
      <c r="Y12" s="467"/>
      <c r="Z12" s="16"/>
      <c r="AA12" s="17"/>
      <c r="AB12" s="17"/>
      <c r="AC12" s="17"/>
      <c r="AD12" s="54"/>
    </row>
    <row r="13" spans="2:30" ht="12.75" customHeight="1">
      <c r="B13" s="440"/>
      <c r="D13" s="470"/>
      <c r="E13" s="13">
        <v>1</v>
      </c>
      <c r="F13" s="8" t="s">
        <v>26</v>
      </c>
      <c r="G13" s="28"/>
      <c r="H13" s="28"/>
      <c r="I13" s="450"/>
      <c r="J13" s="451"/>
      <c r="K13" s="51">
        <v>1</v>
      </c>
      <c r="L13" s="466" t="s">
        <v>259</v>
      </c>
      <c r="M13" s="466"/>
      <c r="N13" s="466"/>
      <c r="O13" s="466"/>
      <c r="P13" s="466"/>
      <c r="Q13" s="466"/>
      <c r="R13" s="466"/>
      <c r="S13" s="466"/>
      <c r="T13" s="467"/>
      <c r="U13" s="468"/>
      <c r="V13" s="466"/>
      <c r="W13" s="466"/>
      <c r="X13" s="466"/>
      <c r="Y13" s="467"/>
      <c r="Z13" s="16"/>
      <c r="AA13" s="17"/>
      <c r="AB13" s="17"/>
      <c r="AC13" s="17"/>
      <c r="AD13" s="54"/>
    </row>
    <row r="14" spans="2:30" ht="12.75" customHeight="1">
      <c r="B14" s="440"/>
      <c r="D14" s="11"/>
      <c r="E14" s="13">
        <v>2</v>
      </c>
      <c r="F14" s="8" t="s">
        <v>27</v>
      </c>
      <c r="G14" s="28"/>
      <c r="H14" s="28"/>
      <c r="I14" s="450"/>
      <c r="J14" s="451"/>
      <c r="K14" s="51">
        <v>2</v>
      </c>
      <c r="L14" s="466" t="s">
        <v>260</v>
      </c>
      <c r="M14" s="466"/>
      <c r="N14" s="466"/>
      <c r="O14" s="466"/>
      <c r="P14" s="466"/>
      <c r="Q14" s="466"/>
      <c r="R14" s="466"/>
      <c r="S14" s="466"/>
      <c r="T14" s="467"/>
      <c r="U14" s="16"/>
      <c r="V14" s="17"/>
      <c r="W14" s="17"/>
      <c r="X14" s="17"/>
      <c r="Y14" s="54"/>
      <c r="Z14" s="16">
        <v>1</v>
      </c>
      <c r="AA14" s="17" t="s">
        <v>42</v>
      </c>
      <c r="AB14" s="17"/>
      <c r="AC14" s="17"/>
      <c r="AD14" s="54"/>
    </row>
    <row r="15" spans="2:30" ht="12.75" customHeight="1">
      <c r="B15" s="440"/>
      <c r="D15" s="11"/>
      <c r="E15" s="12"/>
      <c r="F15" s="8"/>
      <c r="G15" s="28"/>
      <c r="H15" s="28"/>
      <c r="I15" s="450"/>
      <c r="J15" s="451"/>
      <c r="K15" s="51">
        <v>3</v>
      </c>
      <c r="L15" s="466" t="s">
        <v>147</v>
      </c>
      <c r="M15" s="466"/>
      <c r="N15" s="466"/>
      <c r="O15" s="466"/>
      <c r="P15" s="466"/>
      <c r="Q15" s="466"/>
      <c r="R15" s="466"/>
      <c r="S15" s="466"/>
      <c r="T15" s="467"/>
      <c r="U15" s="16"/>
      <c r="V15" s="17"/>
      <c r="W15" s="17"/>
      <c r="X15" s="17"/>
      <c r="Y15" s="54"/>
      <c r="Z15" s="16">
        <v>2</v>
      </c>
      <c r="AA15" s="17" t="s">
        <v>171</v>
      </c>
      <c r="AB15" s="17"/>
      <c r="AC15" s="17"/>
      <c r="AD15" s="54"/>
    </row>
    <row r="16" spans="2:30" ht="12.75" customHeight="1">
      <c r="B16" s="440"/>
      <c r="D16" s="15"/>
      <c r="E16" s="13"/>
      <c r="F16" s="8"/>
      <c r="G16" s="28"/>
      <c r="H16" s="28"/>
      <c r="I16" s="450"/>
      <c r="J16" s="451"/>
      <c r="K16" s="13">
        <v>4</v>
      </c>
      <c r="L16" s="17" t="s">
        <v>29</v>
      </c>
      <c r="M16" s="17"/>
      <c r="N16" s="17"/>
      <c r="O16" s="17"/>
      <c r="P16" s="17"/>
      <c r="Q16" s="17"/>
      <c r="R16" s="17"/>
      <c r="S16" s="17"/>
      <c r="T16" s="54"/>
      <c r="U16" s="16"/>
      <c r="V16" s="17"/>
      <c r="W16" s="17"/>
      <c r="X16" s="17"/>
      <c r="Y16" s="54"/>
      <c r="Z16" s="16">
        <v>3</v>
      </c>
      <c r="AA16" s="17" t="s">
        <v>172</v>
      </c>
      <c r="AB16" s="17"/>
      <c r="AC16" s="17"/>
      <c r="AD16" s="54"/>
    </row>
    <row r="17" spans="2:30" ht="12.75" customHeight="1">
      <c r="B17" s="441"/>
      <c r="D17" s="15"/>
      <c r="E17" s="27"/>
      <c r="F17" s="28"/>
      <c r="G17" s="28"/>
      <c r="H17" s="28"/>
      <c r="I17" s="450"/>
      <c r="J17" s="451"/>
      <c r="K17" s="13">
        <v>5</v>
      </c>
      <c r="L17" s="17" t="s">
        <v>37</v>
      </c>
      <c r="M17" s="17"/>
      <c r="N17" s="17"/>
      <c r="O17" s="17"/>
      <c r="P17" s="17"/>
      <c r="Q17" s="17"/>
      <c r="R17" s="17"/>
      <c r="S17" s="17"/>
      <c r="T17" s="54"/>
      <c r="U17" s="16"/>
      <c r="V17" s="17"/>
      <c r="W17" s="17"/>
      <c r="X17" s="17"/>
      <c r="Y17" s="54"/>
      <c r="Z17" s="16">
        <v>4</v>
      </c>
      <c r="AA17" s="17" t="s">
        <v>173</v>
      </c>
      <c r="AB17" s="17"/>
      <c r="AC17" s="17"/>
      <c r="AD17" s="54"/>
    </row>
    <row r="18" spans="2:30" ht="13.5" customHeight="1">
      <c r="B18" s="441"/>
      <c r="D18" s="11"/>
      <c r="E18" s="29"/>
      <c r="F18" s="30"/>
      <c r="G18" s="30"/>
      <c r="H18" s="30"/>
      <c r="I18" s="450"/>
      <c r="J18" s="451"/>
      <c r="K18" s="13">
        <v>6</v>
      </c>
      <c r="L18" s="17" t="s">
        <v>30</v>
      </c>
      <c r="M18" s="17"/>
      <c r="N18" s="17"/>
      <c r="O18" s="17"/>
      <c r="P18" s="17"/>
      <c r="Q18" s="17"/>
      <c r="R18" s="17"/>
      <c r="S18" s="17"/>
      <c r="T18" s="54"/>
      <c r="U18" s="16"/>
      <c r="V18" s="17"/>
      <c r="W18" s="17"/>
      <c r="X18" s="17"/>
      <c r="Y18" s="54"/>
      <c r="Z18" s="16">
        <v>5</v>
      </c>
      <c r="AA18" s="17" t="s">
        <v>158</v>
      </c>
      <c r="AB18" s="17"/>
      <c r="AC18" s="17"/>
      <c r="AD18" s="54"/>
    </row>
    <row r="19" spans="2:30" ht="10.5">
      <c r="B19" s="441"/>
      <c r="D19" s="11"/>
      <c r="E19" s="29"/>
      <c r="F19" s="30"/>
      <c r="G19" s="30"/>
      <c r="H19" s="30"/>
      <c r="I19" s="450"/>
      <c r="J19" s="451"/>
      <c r="K19" s="13">
        <v>7</v>
      </c>
      <c r="L19" s="17" t="s">
        <v>31</v>
      </c>
      <c r="M19" s="17"/>
      <c r="N19" s="17"/>
      <c r="O19" s="17"/>
      <c r="P19" s="17"/>
      <c r="Q19" s="17"/>
      <c r="R19" s="17"/>
      <c r="S19" s="17"/>
      <c r="T19" s="54"/>
      <c r="U19" s="16"/>
      <c r="V19" s="17"/>
      <c r="W19" s="17"/>
      <c r="X19" s="17"/>
      <c r="Y19" s="54"/>
      <c r="Z19" s="16"/>
      <c r="AA19" s="17"/>
      <c r="AB19" s="17"/>
      <c r="AC19" s="17"/>
      <c r="AD19" s="54"/>
    </row>
    <row r="20" spans="2:30" ht="10.5">
      <c r="B20" s="441"/>
      <c r="D20" s="11"/>
      <c r="E20" s="29"/>
      <c r="F20" s="30"/>
      <c r="G20" s="30"/>
      <c r="H20" s="30"/>
      <c r="I20" s="450"/>
      <c r="J20" s="451"/>
      <c r="K20" s="13">
        <v>8</v>
      </c>
      <c r="L20" s="17" t="s">
        <v>261</v>
      </c>
      <c r="M20" s="17"/>
      <c r="N20" s="17"/>
      <c r="O20" s="17"/>
      <c r="P20" s="17"/>
      <c r="Q20" s="17"/>
      <c r="R20" s="17"/>
      <c r="S20" s="17"/>
      <c r="T20" s="54"/>
      <c r="U20" s="16"/>
      <c r="V20" s="17"/>
      <c r="W20" s="17"/>
      <c r="X20" s="17"/>
      <c r="Y20" s="54"/>
      <c r="Z20" s="16"/>
      <c r="AA20" s="17"/>
      <c r="AB20" s="17"/>
      <c r="AC20" s="17"/>
      <c r="AD20" s="54"/>
    </row>
    <row r="21" spans="2:30" ht="10.5">
      <c r="B21" s="441"/>
      <c r="D21" s="11"/>
      <c r="E21" s="29"/>
      <c r="F21" s="30"/>
      <c r="G21" s="30"/>
      <c r="H21" s="55"/>
      <c r="I21" s="8"/>
      <c r="J21" s="14"/>
      <c r="K21" s="13">
        <v>9</v>
      </c>
      <c r="L21" s="17" t="s">
        <v>38</v>
      </c>
      <c r="M21" s="17"/>
      <c r="N21" s="17"/>
      <c r="O21" s="17"/>
      <c r="P21" s="17"/>
      <c r="Q21" s="17"/>
      <c r="R21" s="17"/>
      <c r="S21" s="17"/>
      <c r="T21" s="54"/>
      <c r="U21" s="16"/>
      <c r="V21" s="17"/>
      <c r="W21" s="17"/>
      <c r="X21" s="17"/>
      <c r="Y21" s="54"/>
      <c r="Z21" s="16"/>
      <c r="AA21" s="17"/>
      <c r="AB21" s="17"/>
      <c r="AC21" s="17"/>
      <c r="AD21" s="54"/>
    </row>
    <row r="22" spans="2:30" ht="10.5">
      <c r="B22" s="441"/>
      <c r="D22" s="11"/>
      <c r="E22" s="31"/>
      <c r="F22" s="32"/>
      <c r="G22" s="32"/>
      <c r="H22" s="56"/>
      <c r="I22" s="8"/>
      <c r="J22" s="14"/>
      <c r="K22" s="37"/>
      <c r="L22" s="57"/>
      <c r="M22" s="57"/>
      <c r="N22" s="57"/>
      <c r="O22" s="57"/>
      <c r="P22" s="57"/>
      <c r="Q22" s="57"/>
      <c r="R22" s="57"/>
      <c r="S22" s="57"/>
      <c r="T22" s="58"/>
      <c r="U22" s="37"/>
      <c r="V22" s="57"/>
      <c r="W22" s="57"/>
      <c r="X22" s="57"/>
      <c r="Y22" s="58"/>
      <c r="Z22" s="37"/>
      <c r="AA22" s="57"/>
      <c r="AB22" s="57"/>
      <c r="AC22" s="57"/>
      <c r="AD22" s="58"/>
    </row>
    <row r="23" spans="2:30" ht="13.5" customHeight="1">
      <c r="B23" s="442"/>
      <c r="D23" s="18" t="s">
        <v>159</v>
      </c>
      <c r="E23" s="452" t="s">
        <v>7</v>
      </c>
      <c r="F23" s="453"/>
      <c r="G23" s="453"/>
      <c r="H23" s="454"/>
      <c r="I23" s="455" t="s">
        <v>28</v>
      </c>
      <c r="J23" s="456"/>
      <c r="K23" s="460" t="s">
        <v>39</v>
      </c>
      <c r="L23" s="461"/>
      <c r="M23" s="461"/>
      <c r="N23" s="461"/>
      <c r="O23" s="462"/>
      <c r="P23" s="460" t="s">
        <v>40</v>
      </c>
      <c r="Q23" s="461"/>
      <c r="R23" s="461"/>
      <c r="S23" s="461"/>
      <c r="T23" s="462"/>
      <c r="U23" s="460" t="s">
        <v>32</v>
      </c>
      <c r="V23" s="461"/>
      <c r="W23" s="461"/>
      <c r="X23" s="461"/>
      <c r="Y23" s="462"/>
      <c r="Z23" s="460" t="s">
        <v>33</v>
      </c>
      <c r="AA23" s="461"/>
      <c r="AB23" s="461"/>
      <c r="AC23" s="461"/>
      <c r="AD23" s="462"/>
    </row>
    <row r="24" spans="2:10" s="17" customFormat="1" ht="3.75" customHeight="1">
      <c r="B24" s="19"/>
      <c r="D24" s="33"/>
      <c r="E24" s="20"/>
      <c r="F24" s="20"/>
      <c r="G24" s="20"/>
      <c r="H24" s="20"/>
      <c r="I24" s="20"/>
      <c r="J24" s="34"/>
    </row>
    <row r="25" spans="2:30" ht="15">
      <c r="B25" s="21" t="s">
        <v>8</v>
      </c>
      <c r="D25" s="22"/>
      <c r="E25" s="23"/>
      <c r="F25" s="24"/>
      <c r="G25" s="24"/>
      <c r="H25" s="24"/>
      <c r="I25" s="23"/>
      <c r="J25" s="35"/>
      <c r="K25" s="60"/>
      <c r="L25" s="61"/>
      <c r="M25" s="61"/>
      <c r="N25" s="61"/>
      <c r="O25" s="62"/>
      <c r="P25" s="61"/>
      <c r="Q25" s="61"/>
      <c r="R25" s="61"/>
      <c r="S25" s="61"/>
      <c r="T25" s="61"/>
      <c r="U25" s="60"/>
      <c r="V25" s="61"/>
      <c r="W25" s="61"/>
      <c r="X25" s="61"/>
      <c r="Y25" s="62"/>
      <c r="Z25" s="60"/>
      <c r="AA25" s="61"/>
      <c r="AB25" s="61"/>
      <c r="AC25" s="61"/>
      <c r="AD25" s="62"/>
    </row>
    <row r="26" spans="2:30" ht="15">
      <c r="B26" s="21" t="s">
        <v>9</v>
      </c>
      <c r="D26" s="22"/>
      <c r="E26" s="23"/>
      <c r="F26" s="24"/>
      <c r="G26" s="24"/>
      <c r="H26" s="24"/>
      <c r="I26" s="23"/>
      <c r="J26" s="35"/>
      <c r="K26" s="60"/>
      <c r="L26" s="61"/>
      <c r="M26" s="61"/>
      <c r="N26" s="61"/>
      <c r="O26" s="62"/>
      <c r="P26" s="61"/>
      <c r="Q26" s="61"/>
      <c r="R26" s="61"/>
      <c r="S26" s="61"/>
      <c r="T26" s="61"/>
      <c r="U26" s="60"/>
      <c r="V26" s="61"/>
      <c r="W26" s="61"/>
      <c r="X26" s="61"/>
      <c r="Y26" s="62"/>
      <c r="Z26" s="60"/>
      <c r="AA26" s="61"/>
      <c r="AB26" s="61"/>
      <c r="AC26" s="61"/>
      <c r="AD26" s="62"/>
    </row>
    <row r="27" spans="2:30" ht="15">
      <c r="B27" s="21" t="s">
        <v>10</v>
      </c>
      <c r="D27" s="22"/>
      <c r="E27" s="23"/>
      <c r="F27" s="24"/>
      <c r="G27" s="24"/>
      <c r="H27" s="24"/>
      <c r="I27" s="23"/>
      <c r="J27" s="35"/>
      <c r="K27" s="60"/>
      <c r="L27" s="61"/>
      <c r="M27" s="61"/>
      <c r="N27" s="61"/>
      <c r="O27" s="62"/>
      <c r="P27" s="61"/>
      <c r="Q27" s="61"/>
      <c r="R27" s="61"/>
      <c r="S27" s="61"/>
      <c r="T27" s="61"/>
      <c r="U27" s="60"/>
      <c r="V27" s="61"/>
      <c r="W27" s="61"/>
      <c r="X27" s="61"/>
      <c r="Y27" s="62"/>
      <c r="Z27" s="60"/>
      <c r="AA27" s="61"/>
      <c r="AB27" s="61"/>
      <c r="AC27" s="61"/>
      <c r="AD27" s="62"/>
    </row>
    <row r="28" spans="2:30" ht="15">
      <c r="B28" s="21" t="s">
        <v>11</v>
      </c>
      <c r="D28" s="22"/>
      <c r="E28" s="23"/>
      <c r="F28" s="24"/>
      <c r="G28" s="24"/>
      <c r="H28" s="24"/>
      <c r="I28" s="23"/>
      <c r="J28" s="35"/>
      <c r="K28" s="60"/>
      <c r="L28" s="61"/>
      <c r="M28" s="61"/>
      <c r="N28" s="61"/>
      <c r="O28" s="62"/>
      <c r="P28" s="61"/>
      <c r="Q28" s="61"/>
      <c r="R28" s="61"/>
      <c r="S28" s="61"/>
      <c r="T28" s="61"/>
      <c r="U28" s="60"/>
      <c r="V28" s="61"/>
      <c r="W28" s="61"/>
      <c r="X28" s="61"/>
      <c r="Y28" s="62"/>
      <c r="Z28" s="60"/>
      <c r="AA28" s="61"/>
      <c r="AB28" s="61"/>
      <c r="AC28" s="61"/>
      <c r="AD28" s="62"/>
    </row>
    <row r="29" spans="2:30" ht="15">
      <c r="B29" s="21" t="s">
        <v>12</v>
      </c>
      <c r="D29" s="25"/>
      <c r="E29" s="23"/>
      <c r="F29" s="24"/>
      <c r="G29" s="24"/>
      <c r="H29" s="24"/>
      <c r="I29" s="23"/>
      <c r="J29" s="35"/>
      <c r="K29" s="60"/>
      <c r="L29" s="61"/>
      <c r="M29" s="61"/>
      <c r="N29" s="61"/>
      <c r="O29" s="62"/>
      <c r="P29" s="61"/>
      <c r="Q29" s="61"/>
      <c r="R29" s="61"/>
      <c r="S29" s="61"/>
      <c r="T29" s="61"/>
      <c r="U29" s="60"/>
      <c r="V29" s="61"/>
      <c r="W29" s="61"/>
      <c r="X29" s="61"/>
      <c r="Y29" s="62"/>
      <c r="Z29" s="60"/>
      <c r="AA29" s="61"/>
      <c r="AB29" s="61"/>
      <c r="AC29" s="61"/>
      <c r="AD29" s="62"/>
    </row>
    <row r="30" spans="2:30" ht="15">
      <c r="B30" s="21" t="s">
        <v>13</v>
      </c>
      <c r="D30" s="25"/>
      <c r="E30" s="23"/>
      <c r="F30" s="24"/>
      <c r="G30" s="24"/>
      <c r="H30" s="24"/>
      <c r="I30" s="23"/>
      <c r="J30" s="35"/>
      <c r="K30" s="60"/>
      <c r="L30" s="61"/>
      <c r="M30" s="61"/>
      <c r="N30" s="61"/>
      <c r="O30" s="62"/>
      <c r="P30" s="61"/>
      <c r="Q30" s="61"/>
      <c r="R30" s="61"/>
      <c r="S30" s="61"/>
      <c r="T30" s="61"/>
      <c r="U30" s="60"/>
      <c r="V30" s="61"/>
      <c r="W30" s="61"/>
      <c r="X30" s="61"/>
      <c r="Y30" s="62"/>
      <c r="Z30" s="60"/>
      <c r="AA30" s="61"/>
      <c r="AB30" s="61"/>
      <c r="AC30" s="61"/>
      <c r="AD30" s="62"/>
    </row>
    <row r="31" spans="2:30" ht="15">
      <c r="B31" s="21" t="s">
        <v>14</v>
      </c>
      <c r="D31" s="25"/>
      <c r="E31" s="23"/>
      <c r="F31" s="24"/>
      <c r="G31" s="24"/>
      <c r="H31" s="24"/>
      <c r="I31" s="23"/>
      <c r="J31" s="35"/>
      <c r="K31" s="60"/>
      <c r="L31" s="61"/>
      <c r="M31" s="61"/>
      <c r="N31" s="61"/>
      <c r="O31" s="62"/>
      <c r="P31" s="61"/>
      <c r="Q31" s="61"/>
      <c r="R31" s="61"/>
      <c r="S31" s="61"/>
      <c r="T31" s="61"/>
      <c r="U31" s="60"/>
      <c r="V31" s="61"/>
      <c r="W31" s="61"/>
      <c r="X31" s="61"/>
      <c r="Y31" s="62"/>
      <c r="Z31" s="60"/>
      <c r="AA31" s="61"/>
      <c r="AB31" s="61"/>
      <c r="AC31" s="61"/>
      <c r="AD31" s="62"/>
    </row>
    <row r="32" spans="2:30" ht="15">
      <c r="B32" s="21" t="s">
        <v>15</v>
      </c>
      <c r="D32" s="25"/>
      <c r="E32" s="23"/>
      <c r="F32" s="24"/>
      <c r="G32" s="24"/>
      <c r="H32" s="24"/>
      <c r="I32" s="23"/>
      <c r="J32" s="35"/>
      <c r="K32" s="60"/>
      <c r="L32" s="61"/>
      <c r="M32" s="61"/>
      <c r="N32" s="61"/>
      <c r="O32" s="62"/>
      <c r="P32" s="61"/>
      <c r="Q32" s="61"/>
      <c r="R32" s="61"/>
      <c r="S32" s="61"/>
      <c r="T32" s="61"/>
      <c r="U32" s="60"/>
      <c r="V32" s="61"/>
      <c r="W32" s="61"/>
      <c r="X32" s="61"/>
      <c r="Y32" s="62"/>
      <c r="Z32" s="60"/>
      <c r="AA32" s="61"/>
      <c r="AB32" s="61"/>
      <c r="AC32" s="61"/>
      <c r="AD32" s="62"/>
    </row>
    <row r="33" spans="2:30" ht="15">
      <c r="B33" s="21" t="s">
        <v>16</v>
      </c>
      <c r="D33" s="25"/>
      <c r="E33" s="23"/>
      <c r="F33" s="24"/>
      <c r="G33" s="24"/>
      <c r="H33" s="24"/>
      <c r="I33" s="23"/>
      <c r="J33" s="35"/>
      <c r="K33" s="60"/>
      <c r="L33" s="61"/>
      <c r="M33" s="61"/>
      <c r="N33" s="61"/>
      <c r="O33" s="62"/>
      <c r="P33" s="61"/>
      <c r="Q33" s="61"/>
      <c r="R33" s="61"/>
      <c r="S33" s="61"/>
      <c r="T33" s="61"/>
      <c r="U33" s="60"/>
      <c r="V33" s="61"/>
      <c r="W33" s="61"/>
      <c r="X33" s="61"/>
      <c r="Y33" s="62"/>
      <c r="Z33" s="60"/>
      <c r="AA33" s="61"/>
      <c r="AB33" s="61"/>
      <c r="AC33" s="61"/>
      <c r="AD33" s="62"/>
    </row>
    <row r="34" spans="2:30" ht="15">
      <c r="B34" s="21" t="s">
        <v>17</v>
      </c>
      <c r="C34" s="57"/>
      <c r="D34" s="25"/>
      <c r="E34" s="23"/>
      <c r="F34" s="24"/>
      <c r="G34" s="24"/>
      <c r="H34" s="24"/>
      <c r="I34" s="23"/>
      <c r="J34" s="35"/>
      <c r="K34" s="60"/>
      <c r="L34" s="61"/>
      <c r="M34" s="61"/>
      <c r="N34" s="61"/>
      <c r="O34" s="62"/>
      <c r="P34" s="61"/>
      <c r="Q34" s="61"/>
      <c r="R34" s="61"/>
      <c r="S34" s="61"/>
      <c r="T34" s="61"/>
      <c r="U34" s="60"/>
      <c r="V34" s="61"/>
      <c r="W34" s="61"/>
      <c r="X34" s="61"/>
      <c r="Y34" s="62"/>
      <c r="Z34" s="60"/>
      <c r="AA34" s="61"/>
      <c r="AB34" s="61"/>
      <c r="AC34" s="61"/>
      <c r="AD34" s="62"/>
    </row>
    <row r="35" spans="2:10" ht="15">
      <c r="B35" s="45"/>
      <c r="C35" s="17"/>
      <c r="D35" s="46"/>
      <c r="E35" s="8"/>
      <c r="F35" s="8"/>
      <c r="G35" s="8"/>
      <c r="H35" s="8"/>
      <c r="I35" s="8"/>
      <c r="J35" s="8"/>
    </row>
    <row r="36" spans="2:10" ht="15">
      <c r="B36" s="45"/>
      <c r="C36" s="17"/>
      <c r="D36" s="46"/>
      <c r="E36" s="8"/>
      <c r="F36" s="8"/>
      <c r="G36" s="8"/>
      <c r="H36" s="8"/>
      <c r="I36" s="8"/>
      <c r="J36" s="8"/>
    </row>
    <row r="37" spans="2:10" ht="15">
      <c r="B37" s="45"/>
      <c r="C37" s="17"/>
      <c r="D37" s="46"/>
      <c r="E37" s="8"/>
      <c r="F37" s="8"/>
      <c r="G37" s="8"/>
      <c r="H37" s="8"/>
      <c r="I37" s="8"/>
      <c r="J37" s="8"/>
    </row>
    <row r="38" spans="2:10" ht="15">
      <c r="B38" s="45"/>
      <c r="C38" s="17"/>
      <c r="D38" s="46"/>
      <c r="E38" s="8"/>
      <c r="F38" s="8"/>
      <c r="G38" s="8"/>
      <c r="H38" s="8"/>
      <c r="I38" s="8"/>
      <c r="J38" s="8"/>
    </row>
    <row r="39" spans="2:10" ht="15">
      <c r="B39" s="45"/>
      <c r="C39" s="17"/>
      <c r="D39" s="46"/>
      <c r="E39" s="8"/>
      <c r="F39" s="8"/>
      <c r="G39" s="8"/>
      <c r="H39" s="8"/>
      <c r="I39" s="8"/>
      <c r="J39" s="8"/>
    </row>
    <row r="40" spans="2:10" ht="15">
      <c r="B40" s="45"/>
      <c r="C40" s="17"/>
      <c r="D40" s="47"/>
      <c r="E40" s="8"/>
      <c r="F40" s="8"/>
      <c r="G40" s="8"/>
      <c r="H40" s="8"/>
      <c r="I40" s="8"/>
      <c r="J40" s="8"/>
    </row>
    <row r="41" spans="2:10" ht="15">
      <c r="B41" s="45"/>
      <c r="C41" s="17"/>
      <c r="D41" s="47"/>
      <c r="E41" s="8"/>
      <c r="F41" s="8"/>
      <c r="G41" s="8"/>
      <c r="H41" s="8"/>
      <c r="I41" s="8"/>
      <c r="J41" s="8"/>
    </row>
    <row r="42" spans="2:10" ht="15">
      <c r="B42" s="45"/>
      <c r="C42" s="17"/>
      <c r="D42" s="47"/>
      <c r="E42" s="8"/>
      <c r="F42" s="8"/>
      <c r="G42" s="8"/>
      <c r="H42" s="8"/>
      <c r="I42" s="8"/>
      <c r="J42" s="8"/>
    </row>
    <row r="43" spans="2:10" ht="15">
      <c r="B43" s="45"/>
      <c r="C43" s="17"/>
      <c r="D43" s="46"/>
      <c r="E43" s="8"/>
      <c r="F43" s="8"/>
      <c r="G43" s="8"/>
      <c r="H43" s="8"/>
      <c r="I43" s="8"/>
      <c r="J43" s="8"/>
    </row>
    <row r="44" spans="2:10" ht="15">
      <c r="B44" s="45"/>
      <c r="C44" s="17"/>
      <c r="D44" s="46"/>
      <c r="E44" s="469"/>
      <c r="F44" s="469"/>
      <c r="G44" s="469"/>
      <c r="H44" s="469"/>
      <c r="I44" s="469"/>
      <c r="J44" s="469"/>
    </row>
    <row r="45" spans="2:10" s="17" customFormat="1" ht="15">
      <c r="B45" s="45"/>
      <c r="D45" s="47"/>
      <c r="E45" s="469"/>
      <c r="F45" s="469"/>
      <c r="G45" s="469"/>
      <c r="H45" s="469"/>
      <c r="I45" s="469"/>
      <c r="J45" s="469"/>
    </row>
    <row r="46" spans="2:10" s="17" customFormat="1" ht="15">
      <c r="B46" s="45"/>
      <c r="D46" s="47"/>
      <c r="E46" s="469"/>
      <c r="F46" s="469"/>
      <c r="G46" s="469"/>
      <c r="H46" s="469"/>
      <c r="I46" s="469"/>
      <c r="J46" s="469"/>
    </row>
    <row r="47" spans="2:10" ht="15">
      <c r="B47" s="45"/>
      <c r="C47" s="17"/>
      <c r="D47" s="47"/>
      <c r="E47" s="469"/>
      <c r="F47" s="469"/>
      <c r="G47" s="469"/>
      <c r="H47" s="469"/>
      <c r="I47" s="469"/>
      <c r="J47" s="469"/>
    </row>
    <row r="48" spans="2:10" ht="10.5">
      <c r="B48" s="48"/>
      <c r="C48" s="17"/>
      <c r="D48" s="49"/>
      <c r="E48" s="8"/>
      <c r="F48" s="8"/>
      <c r="G48" s="8"/>
      <c r="H48" s="8"/>
      <c r="I48" s="8"/>
      <c r="J48" s="8"/>
    </row>
  </sheetData>
  <sheetProtection/>
  <mergeCells count="33">
    <mergeCell ref="K5:T5"/>
    <mergeCell ref="U5:Y5"/>
    <mergeCell ref="Z5:AD5"/>
    <mergeCell ref="L14:T14"/>
    <mergeCell ref="L15:T15"/>
    <mergeCell ref="U6:Y13"/>
    <mergeCell ref="K6:T9"/>
    <mergeCell ref="E47:H47"/>
    <mergeCell ref="I47:J47"/>
    <mergeCell ref="D6:D13"/>
    <mergeCell ref="I44:J44"/>
    <mergeCell ref="E45:H45"/>
    <mergeCell ref="I45:J45"/>
    <mergeCell ref="E46:H46"/>
    <mergeCell ref="I46:J46"/>
    <mergeCell ref="E44:H44"/>
    <mergeCell ref="K23:O23"/>
    <mergeCell ref="P23:T23"/>
    <mergeCell ref="K10:T11"/>
    <mergeCell ref="L13:T13"/>
    <mergeCell ref="Z6:AD11"/>
    <mergeCell ref="Z23:AD23"/>
    <mergeCell ref="U23:Y23"/>
    <mergeCell ref="S2:AB2"/>
    <mergeCell ref="E3:F3"/>
    <mergeCell ref="B5:B23"/>
    <mergeCell ref="I5:J5"/>
    <mergeCell ref="E6:H11"/>
    <mergeCell ref="I6:J11"/>
    <mergeCell ref="I13:J20"/>
    <mergeCell ref="E23:H23"/>
    <mergeCell ref="I23:J23"/>
    <mergeCell ref="E5:H5"/>
  </mergeCells>
  <printOptions/>
  <pageMargins left="0.511811023622047" right="0.511811023622047" top="0.118110236220472" bottom="0.31496062992126" header="0" footer="0.118110236220472"/>
  <pageSetup horizontalDpi="600" verticalDpi="600" orientation="landscape" paperSize="9" scale="9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44"/>
  <sheetViews>
    <sheetView view="pageBreakPreview" zoomScaleSheetLayoutView="100" zoomScalePageLayoutView="0" workbookViewId="0" topLeftCell="A1">
      <selection activeCell="L40" sqref="L40"/>
    </sheetView>
  </sheetViews>
  <sheetFormatPr defaultColWidth="9.140625" defaultRowHeight="12.75"/>
  <cols>
    <col min="1" max="1" width="5.28125" style="0" customWidth="1"/>
    <col min="9" max="9" width="5.7109375" style="0" customWidth="1"/>
    <col min="10" max="10" width="5.8515625" style="0" customWidth="1"/>
    <col min="12" max="12" width="9.421875" style="0" customWidth="1"/>
  </cols>
  <sheetData>
    <row r="1" spans="1:15" ht="15">
      <c r="A1" s="121" t="s">
        <v>220</v>
      </c>
      <c r="B1" s="42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0.25" customHeight="1">
      <c r="A2" s="1"/>
      <c r="B2" s="42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ht="13.5" customHeight="1">
      <c r="A3" s="166">
        <v>1.01</v>
      </c>
      <c r="B3" s="167" t="s">
        <v>183</v>
      </c>
      <c r="C3" s="167"/>
      <c r="D3" s="167"/>
      <c r="E3" s="167"/>
      <c r="F3" s="167"/>
      <c r="G3" s="167"/>
      <c r="H3" s="273"/>
      <c r="I3" s="274"/>
      <c r="J3" s="166">
        <f>A35+0.01</f>
        <v>1.07</v>
      </c>
      <c r="K3" s="475" t="s">
        <v>333</v>
      </c>
      <c r="L3" s="475"/>
      <c r="M3" s="475"/>
      <c r="N3" s="475"/>
      <c r="O3" s="475"/>
      <c r="P3" s="475"/>
      <c r="Q3" s="477"/>
    </row>
    <row r="4" spans="1:17" ht="12">
      <c r="A4" s="168"/>
      <c r="B4" s="169"/>
      <c r="C4" s="169"/>
      <c r="D4" s="169"/>
      <c r="E4" s="169"/>
      <c r="F4" s="275"/>
      <c r="G4" s="275"/>
      <c r="H4" s="473"/>
      <c r="I4" s="284"/>
      <c r="J4" s="168"/>
      <c r="K4" s="476"/>
      <c r="L4" s="476"/>
      <c r="M4" s="476"/>
      <c r="N4" s="476"/>
      <c r="O4" s="476"/>
      <c r="P4" s="476"/>
      <c r="Q4" s="478"/>
    </row>
    <row r="5" spans="1:17" ht="12">
      <c r="A5" s="329"/>
      <c r="B5" s="171"/>
      <c r="C5" s="171"/>
      <c r="D5" s="171"/>
      <c r="E5" s="171"/>
      <c r="F5" s="171"/>
      <c r="G5" s="171"/>
      <c r="H5" s="474"/>
      <c r="I5" s="284"/>
      <c r="J5" s="168"/>
      <c r="K5" s="169">
        <v>1</v>
      </c>
      <c r="L5" s="169" t="s">
        <v>205</v>
      </c>
      <c r="M5" s="169"/>
      <c r="N5" s="230"/>
      <c r="O5" s="169"/>
      <c r="P5" s="231"/>
      <c r="Q5" s="276"/>
    </row>
    <row r="6" spans="1:17" ht="12">
      <c r="A6" s="166">
        <f>A3+0.01</f>
        <v>1.02</v>
      </c>
      <c r="B6" s="331" t="s">
        <v>187</v>
      </c>
      <c r="C6" s="331"/>
      <c r="D6" s="331"/>
      <c r="E6" s="331"/>
      <c r="F6" s="331"/>
      <c r="G6" s="331"/>
      <c r="H6" s="331"/>
      <c r="I6" s="284"/>
      <c r="J6" s="170"/>
      <c r="K6" s="171">
        <v>2</v>
      </c>
      <c r="L6" s="171" t="str">
        <f>CONCATENATE("Non ►(",TEXT(J23,"0.00"),")")</f>
        <v>Non ►(1.11)</v>
      </c>
      <c r="M6" s="171"/>
      <c r="N6" s="171"/>
      <c r="O6" s="171"/>
      <c r="P6" s="233"/>
      <c r="Q6" s="234"/>
    </row>
    <row r="7" spans="1:17" ht="13.5" customHeight="1">
      <c r="A7" s="168"/>
      <c r="B7" s="332"/>
      <c r="C7" s="332"/>
      <c r="D7" s="332"/>
      <c r="E7" s="332"/>
      <c r="F7" s="332"/>
      <c r="G7" s="332"/>
      <c r="H7" s="332"/>
      <c r="I7" s="284"/>
      <c r="J7" s="166">
        <f>J3+0.01</f>
        <v>1.08</v>
      </c>
      <c r="K7" s="475" t="s">
        <v>277</v>
      </c>
      <c r="L7" s="475"/>
      <c r="M7" s="475"/>
      <c r="N7" s="475"/>
      <c r="O7" s="475"/>
      <c r="P7" s="475"/>
      <c r="Q7" s="477"/>
    </row>
    <row r="8" spans="1:17" ht="12">
      <c r="A8" s="168"/>
      <c r="B8" s="332">
        <v>1</v>
      </c>
      <c r="C8" s="332"/>
      <c r="D8" s="332"/>
      <c r="E8" s="332" t="s">
        <v>184</v>
      </c>
      <c r="F8" s="332"/>
      <c r="G8" s="332"/>
      <c r="H8" s="332"/>
      <c r="I8" s="284"/>
      <c r="J8" s="168"/>
      <c r="K8" s="476"/>
      <c r="L8" s="476"/>
      <c r="M8" s="476"/>
      <c r="N8" s="476"/>
      <c r="O8" s="476"/>
      <c r="P8" s="476"/>
      <c r="Q8" s="478"/>
    </row>
    <row r="9" spans="1:17" ht="12">
      <c r="A9" s="168"/>
      <c r="B9" s="332">
        <v>2</v>
      </c>
      <c r="C9" s="332"/>
      <c r="D9" s="332"/>
      <c r="E9" s="332"/>
      <c r="F9" s="332"/>
      <c r="G9" s="332"/>
      <c r="H9" s="332"/>
      <c r="I9" s="284"/>
      <c r="J9" s="168"/>
      <c r="K9" s="169"/>
      <c r="L9" s="169"/>
      <c r="M9" s="169"/>
      <c r="N9" s="297"/>
      <c r="O9" s="297"/>
      <c r="P9" s="481" t="s">
        <v>327</v>
      </c>
      <c r="Q9" s="482"/>
    </row>
    <row r="10" spans="1:17" ht="13.5" customHeight="1">
      <c r="A10" s="168"/>
      <c r="B10" s="332">
        <v>3</v>
      </c>
      <c r="C10" s="332"/>
      <c r="D10" s="332"/>
      <c r="E10" s="332"/>
      <c r="F10" s="333"/>
      <c r="G10" s="333"/>
      <c r="H10" s="334"/>
      <c r="I10" s="284"/>
      <c r="J10" s="168"/>
      <c r="K10" s="307" t="s">
        <v>53</v>
      </c>
      <c r="L10" s="169" t="s">
        <v>369</v>
      </c>
      <c r="M10" s="169"/>
      <c r="N10" s="169"/>
      <c r="O10" s="169"/>
      <c r="P10" s="232"/>
      <c r="Q10" s="276"/>
    </row>
    <row r="11" spans="1:17" ht="14.25" customHeight="1">
      <c r="A11" s="168"/>
      <c r="B11" s="332">
        <v>4</v>
      </c>
      <c r="C11" s="332"/>
      <c r="D11" s="332"/>
      <c r="E11" s="332" t="s">
        <v>185</v>
      </c>
      <c r="F11" s="332"/>
      <c r="G11" s="332"/>
      <c r="H11" s="334"/>
      <c r="I11" s="284"/>
      <c r="J11" s="296"/>
      <c r="K11" s="308" t="s">
        <v>54</v>
      </c>
      <c r="L11" s="231" t="s">
        <v>279</v>
      </c>
      <c r="M11" s="231"/>
      <c r="N11" s="231"/>
      <c r="O11" s="231"/>
      <c r="P11" s="232"/>
      <c r="Q11" s="276"/>
    </row>
    <row r="12" spans="1:17" ht="12">
      <c r="A12" s="168"/>
      <c r="B12" s="332">
        <v>5</v>
      </c>
      <c r="C12" s="332"/>
      <c r="D12" s="332"/>
      <c r="E12" s="332"/>
      <c r="F12" s="332"/>
      <c r="G12" s="332"/>
      <c r="H12" s="332"/>
      <c r="I12" s="284"/>
      <c r="J12" s="296"/>
      <c r="K12" s="308" t="s">
        <v>55</v>
      </c>
      <c r="L12" s="231" t="s">
        <v>278</v>
      </c>
      <c r="M12" s="231"/>
      <c r="N12" s="231"/>
      <c r="O12" s="231"/>
      <c r="P12" s="232"/>
      <c r="Q12" s="276"/>
    </row>
    <row r="13" spans="1:17" ht="12">
      <c r="A13" s="168"/>
      <c r="B13" s="332">
        <v>6</v>
      </c>
      <c r="C13" s="332"/>
      <c r="D13" s="332"/>
      <c r="E13" s="332"/>
      <c r="F13" s="332"/>
      <c r="G13" s="332"/>
      <c r="H13" s="332"/>
      <c r="I13" s="284"/>
      <c r="J13" s="309"/>
      <c r="K13" s="310" t="s">
        <v>3</v>
      </c>
      <c r="L13" s="233" t="s">
        <v>280</v>
      </c>
      <c r="M13" s="233"/>
      <c r="N13" s="233"/>
      <c r="O13" s="233"/>
      <c r="P13" s="232"/>
      <c r="Q13" s="234"/>
    </row>
    <row r="14" spans="1:17" ht="13.5" customHeight="1">
      <c r="A14" s="166">
        <f>A6+0.01</f>
        <v>1.03</v>
      </c>
      <c r="B14" s="167" t="s">
        <v>186</v>
      </c>
      <c r="C14" s="167"/>
      <c r="D14" s="167"/>
      <c r="E14" s="167"/>
      <c r="F14" s="167"/>
      <c r="G14" s="167"/>
      <c r="H14" s="167"/>
      <c r="I14" s="168"/>
      <c r="J14" s="172">
        <f>J7+0.01</f>
        <v>1.09</v>
      </c>
      <c r="K14" s="479" t="s">
        <v>322</v>
      </c>
      <c r="L14" s="479"/>
      <c r="M14" s="479"/>
      <c r="N14" s="479"/>
      <c r="O14" s="479"/>
      <c r="P14" s="479"/>
      <c r="Q14" s="480"/>
    </row>
    <row r="15" spans="1:17" ht="12">
      <c r="A15" s="168"/>
      <c r="B15" s="297"/>
      <c r="C15" s="297"/>
      <c r="D15" s="169"/>
      <c r="E15" s="169"/>
      <c r="F15" s="169"/>
      <c r="G15" s="169"/>
      <c r="H15" s="169"/>
      <c r="I15" s="168"/>
      <c r="J15" s="299"/>
      <c r="K15" s="300"/>
      <c r="L15" s="300"/>
      <c r="M15" s="300"/>
      <c r="N15" s="300"/>
      <c r="O15" s="300"/>
      <c r="P15" s="300"/>
      <c r="Q15" s="301"/>
    </row>
    <row r="16" spans="1:17" ht="12">
      <c r="A16" s="168"/>
      <c r="B16" s="169" t="s">
        <v>195</v>
      </c>
      <c r="C16" s="297"/>
      <c r="D16" s="169" t="s">
        <v>196</v>
      </c>
      <c r="E16" s="169"/>
      <c r="F16" s="169"/>
      <c r="G16" s="169"/>
      <c r="H16" s="169"/>
      <c r="I16" s="168"/>
      <c r="J16" s="299"/>
      <c r="K16" s="169"/>
      <c r="L16" s="373" t="s">
        <v>373</v>
      </c>
      <c r="M16" s="231"/>
      <c r="N16" s="231" t="s">
        <v>371</v>
      </c>
      <c r="O16" s="297"/>
      <c r="P16" s="297"/>
      <c r="Q16" s="302"/>
    </row>
    <row r="17" spans="1:17" ht="12">
      <c r="A17" s="299"/>
      <c r="B17" s="297"/>
      <c r="C17" s="297"/>
      <c r="D17" s="169"/>
      <c r="E17" s="169"/>
      <c r="F17" s="169"/>
      <c r="G17" s="169"/>
      <c r="H17" s="169"/>
      <c r="I17" s="168"/>
      <c r="J17" s="294"/>
      <c r="K17" s="233"/>
      <c r="L17" s="233" t="s">
        <v>374</v>
      </c>
      <c r="M17" s="233"/>
      <c r="N17" s="233" t="s">
        <v>372</v>
      </c>
      <c r="O17" s="227"/>
      <c r="P17" s="227"/>
      <c r="Q17" s="295"/>
    </row>
    <row r="18" spans="1:17" ht="12">
      <c r="A18" s="168">
        <v>1</v>
      </c>
      <c r="B18" s="169" t="s">
        <v>188</v>
      </c>
      <c r="C18" s="169"/>
      <c r="D18" s="297"/>
      <c r="E18" s="169">
        <v>6</v>
      </c>
      <c r="F18" s="231" t="s">
        <v>332</v>
      </c>
      <c r="G18" s="169"/>
      <c r="H18" s="169"/>
      <c r="I18" s="284"/>
      <c r="J18" s="226">
        <f>J14+0.01</f>
        <v>1.1</v>
      </c>
      <c r="K18" s="169" t="s">
        <v>316</v>
      </c>
      <c r="L18" s="169"/>
      <c r="M18" s="169"/>
      <c r="N18" s="169"/>
      <c r="O18" s="169"/>
      <c r="P18" s="231"/>
      <c r="Q18" s="276"/>
    </row>
    <row r="19" spans="1:17" ht="12">
      <c r="A19" s="168">
        <v>2</v>
      </c>
      <c r="B19" s="169" t="s">
        <v>189</v>
      </c>
      <c r="C19" s="297"/>
      <c r="D19" s="297"/>
      <c r="E19" s="169">
        <v>7</v>
      </c>
      <c r="F19" s="169" t="s">
        <v>192</v>
      </c>
      <c r="G19" s="297"/>
      <c r="H19" s="169"/>
      <c r="I19" s="284"/>
      <c r="J19" s="226"/>
      <c r="K19" s="169" t="s">
        <v>213</v>
      </c>
      <c r="L19" s="169"/>
      <c r="M19" s="169"/>
      <c r="N19" s="169" t="s">
        <v>216</v>
      </c>
      <c r="O19" s="169"/>
      <c r="P19" s="231" t="s">
        <v>281</v>
      </c>
      <c r="Q19" s="276"/>
    </row>
    <row r="20" spans="1:17" ht="12">
      <c r="A20" s="168">
        <v>3</v>
      </c>
      <c r="B20" s="231" t="s">
        <v>331</v>
      </c>
      <c r="C20" s="169"/>
      <c r="D20" s="297"/>
      <c r="E20" s="169">
        <v>8</v>
      </c>
      <c r="F20" s="169" t="s">
        <v>194</v>
      </c>
      <c r="G20" s="230"/>
      <c r="H20" s="169"/>
      <c r="I20" s="284"/>
      <c r="J20" s="169"/>
      <c r="K20" s="175" t="s">
        <v>214</v>
      </c>
      <c r="L20" s="174"/>
      <c r="M20" s="169"/>
      <c r="N20" s="169" t="s">
        <v>217</v>
      </c>
      <c r="O20" s="169"/>
      <c r="P20" s="231"/>
      <c r="Q20" s="276"/>
    </row>
    <row r="21" spans="1:17" ht="12">
      <c r="A21" s="168">
        <v>4</v>
      </c>
      <c r="B21" s="169" t="s">
        <v>190</v>
      </c>
      <c r="C21" s="169"/>
      <c r="D21" s="297"/>
      <c r="E21" s="169">
        <v>9</v>
      </c>
      <c r="F21" s="169" t="s">
        <v>263</v>
      </c>
      <c r="G21" s="169"/>
      <c r="H21" s="169"/>
      <c r="I21" s="284"/>
      <c r="J21" s="226"/>
      <c r="K21" s="175" t="s">
        <v>215</v>
      </c>
      <c r="L21" s="174"/>
      <c r="M21" s="174"/>
      <c r="N21" s="169" t="s">
        <v>218</v>
      </c>
      <c r="O21" s="174"/>
      <c r="P21" s="231"/>
      <c r="Q21" s="276"/>
    </row>
    <row r="22" spans="1:17" ht="13.5" customHeight="1">
      <c r="A22" s="168">
        <v>5</v>
      </c>
      <c r="B22" s="169" t="s">
        <v>191</v>
      </c>
      <c r="C22" s="297"/>
      <c r="D22" s="169"/>
      <c r="E22" s="169">
        <v>10</v>
      </c>
      <c r="F22" s="169" t="s">
        <v>193</v>
      </c>
      <c r="G22" s="297"/>
      <c r="H22" s="169"/>
      <c r="I22" s="284"/>
      <c r="J22" s="169"/>
      <c r="K22" s="297"/>
      <c r="L22" s="169"/>
      <c r="M22" s="174"/>
      <c r="N22" s="169" t="s">
        <v>219</v>
      </c>
      <c r="O22" s="174"/>
      <c r="P22" s="231"/>
      <c r="Q22" s="276"/>
    </row>
    <row r="23" spans="1:17" ht="12">
      <c r="A23" s="166">
        <f>+A14+0.01</f>
        <v>1.04</v>
      </c>
      <c r="B23" s="167" t="s">
        <v>201</v>
      </c>
      <c r="C23" s="167"/>
      <c r="D23" s="167"/>
      <c r="E23" s="167"/>
      <c r="F23" s="167"/>
      <c r="G23" s="167"/>
      <c r="H23" s="167"/>
      <c r="I23" s="284"/>
      <c r="J23" s="283">
        <f>J18+0.01</f>
        <v>1.11</v>
      </c>
      <c r="K23" s="228" t="s">
        <v>264</v>
      </c>
      <c r="L23" s="228"/>
      <c r="M23" s="228"/>
      <c r="N23" s="228"/>
      <c r="O23" s="228"/>
      <c r="P23" s="277"/>
      <c r="Q23" s="278"/>
    </row>
    <row r="24" spans="1:17" ht="12">
      <c r="A24" s="172"/>
      <c r="B24" s="173" t="s">
        <v>375</v>
      </c>
      <c r="C24" s="169"/>
      <c r="D24" s="169"/>
      <c r="E24" s="169"/>
      <c r="F24" s="169"/>
      <c r="G24" s="169"/>
      <c r="H24" s="282"/>
      <c r="I24" s="284"/>
      <c r="J24" s="169"/>
      <c r="K24" s="169">
        <v>1</v>
      </c>
      <c r="L24" s="169" t="s">
        <v>205</v>
      </c>
      <c r="M24" s="175"/>
      <c r="N24" s="175"/>
      <c r="O24" s="175"/>
      <c r="P24" s="231"/>
      <c r="Q24" s="276"/>
    </row>
    <row r="25" spans="1:17" ht="12">
      <c r="A25" s="168"/>
      <c r="B25" s="173" t="s">
        <v>197</v>
      </c>
      <c r="C25" s="169"/>
      <c r="D25" s="169"/>
      <c r="E25" s="169"/>
      <c r="F25" s="230"/>
      <c r="G25" s="230"/>
      <c r="H25" s="169"/>
      <c r="I25" s="284"/>
      <c r="J25" s="169"/>
      <c r="K25" s="169">
        <v>2</v>
      </c>
      <c r="L25" s="169" t="s">
        <v>206</v>
      </c>
      <c r="M25" s="169"/>
      <c r="N25" s="230"/>
      <c r="O25" s="169"/>
      <c r="P25" s="231"/>
      <c r="Q25" s="276"/>
    </row>
    <row r="26" spans="1:17" ht="12">
      <c r="A26" s="168"/>
      <c r="B26" s="173" t="s">
        <v>198</v>
      </c>
      <c r="C26" s="169"/>
      <c r="D26" s="169"/>
      <c r="E26" s="169"/>
      <c r="F26" s="230"/>
      <c r="G26" s="230"/>
      <c r="H26" s="169"/>
      <c r="I26" s="284"/>
      <c r="J26" s="283">
        <f>+J23+0.01</f>
        <v>1.12</v>
      </c>
      <c r="K26" s="167" t="s">
        <v>203</v>
      </c>
      <c r="L26" s="167"/>
      <c r="M26" s="167"/>
      <c r="N26" s="167"/>
      <c r="O26" s="167"/>
      <c r="P26" s="277"/>
      <c r="Q26" s="278"/>
    </row>
    <row r="27" spans="1:17" ht="12">
      <c r="A27" s="168"/>
      <c r="B27" s="173" t="s">
        <v>199</v>
      </c>
      <c r="C27" s="169"/>
      <c r="D27" s="169"/>
      <c r="E27" s="169"/>
      <c r="F27" s="230"/>
      <c r="G27" s="230"/>
      <c r="H27" s="169"/>
      <c r="I27" s="284"/>
      <c r="J27" s="169"/>
      <c r="K27" s="169">
        <v>1</v>
      </c>
      <c r="L27" s="169" t="s">
        <v>205</v>
      </c>
      <c r="M27" s="169"/>
      <c r="N27" s="230"/>
      <c r="O27" s="169"/>
      <c r="P27" s="231"/>
      <c r="Q27" s="276"/>
    </row>
    <row r="28" spans="1:17" ht="12">
      <c r="A28" s="168"/>
      <c r="B28" s="173" t="s">
        <v>200</v>
      </c>
      <c r="C28" s="169"/>
      <c r="D28" s="169"/>
      <c r="E28" s="169"/>
      <c r="F28" s="230"/>
      <c r="G28" s="230"/>
      <c r="H28" s="169"/>
      <c r="I28" s="284"/>
      <c r="J28" s="171"/>
      <c r="K28" s="171">
        <v>2</v>
      </c>
      <c r="L28" s="171" t="s">
        <v>206</v>
      </c>
      <c r="M28" s="171"/>
      <c r="N28" s="279"/>
      <c r="O28" s="171"/>
      <c r="P28" s="233"/>
      <c r="Q28" s="234"/>
    </row>
    <row r="29" spans="1:17" ht="12">
      <c r="A29" s="168"/>
      <c r="B29" s="173" t="s">
        <v>330</v>
      </c>
      <c r="C29" s="169"/>
      <c r="D29" s="169"/>
      <c r="E29" s="169"/>
      <c r="F29" s="230"/>
      <c r="G29" s="230"/>
      <c r="H29" s="169"/>
      <c r="I29" s="284"/>
      <c r="J29" s="283">
        <f>+J26+0.01</f>
        <v>1.1300000000000001</v>
      </c>
      <c r="K29" s="475" t="s">
        <v>368</v>
      </c>
      <c r="L29" s="475"/>
      <c r="M29" s="475"/>
      <c r="N29" s="475"/>
      <c r="O29" s="475"/>
      <c r="P29" s="475"/>
      <c r="Q29" s="477"/>
    </row>
    <row r="30" spans="1:17" ht="12">
      <c r="A30" s="168"/>
      <c r="B30" s="173" t="s">
        <v>219</v>
      </c>
      <c r="C30" s="169"/>
      <c r="D30" s="169"/>
      <c r="E30" s="169"/>
      <c r="F30" s="230"/>
      <c r="G30" s="230"/>
      <c r="H30" s="169"/>
      <c r="I30" s="284"/>
      <c r="J30" s="169"/>
      <c r="K30" s="476"/>
      <c r="L30" s="476"/>
      <c r="M30" s="476"/>
      <c r="N30" s="476"/>
      <c r="O30" s="476"/>
      <c r="P30" s="476"/>
      <c r="Q30" s="478"/>
    </row>
    <row r="31" spans="1:17" ht="12">
      <c r="A31" s="166">
        <f>A23+0.01</f>
        <v>1.05</v>
      </c>
      <c r="B31" s="475" t="s">
        <v>204</v>
      </c>
      <c r="C31" s="475"/>
      <c r="D31" s="475"/>
      <c r="E31" s="475"/>
      <c r="F31" s="475"/>
      <c r="G31" s="224"/>
      <c r="H31" s="273"/>
      <c r="I31" s="284"/>
      <c r="J31" s="169"/>
      <c r="K31" s="380" t="s">
        <v>505</v>
      </c>
      <c r="L31" s="381"/>
      <c r="M31" s="382" t="s">
        <v>507</v>
      </c>
      <c r="N31" s="383"/>
      <c r="O31" s="483" t="s">
        <v>504</v>
      </c>
      <c r="P31" s="484"/>
      <c r="Q31" s="232"/>
    </row>
    <row r="32" spans="1:17" ht="13.5" customHeight="1">
      <c r="A32" s="168"/>
      <c r="B32" s="476"/>
      <c r="C32" s="476"/>
      <c r="D32" s="476"/>
      <c r="E32" s="476"/>
      <c r="F32" s="476"/>
      <c r="G32" s="225"/>
      <c r="H32" s="276"/>
      <c r="I32" s="284"/>
      <c r="J32" s="170"/>
      <c r="K32" s="384" t="s">
        <v>506</v>
      </c>
      <c r="L32" s="381"/>
      <c r="M32" s="385" t="s">
        <v>508</v>
      </c>
      <c r="N32" s="381"/>
      <c r="O32" s="485" t="s">
        <v>519</v>
      </c>
      <c r="P32" s="486"/>
      <c r="Q32" s="232"/>
    </row>
    <row r="33" spans="1:17" ht="12">
      <c r="A33" s="168"/>
      <c r="B33" s="169" t="s">
        <v>202</v>
      </c>
      <c r="C33" s="169"/>
      <c r="D33" s="169"/>
      <c r="E33" s="230"/>
      <c r="F33" s="169"/>
      <c r="G33" s="169"/>
      <c r="H33" s="276"/>
      <c r="I33" s="284"/>
      <c r="J33" s="172">
        <f>J29+0.01</f>
        <v>1.1400000000000001</v>
      </c>
      <c r="K33" s="287" t="s">
        <v>520</v>
      </c>
      <c r="L33" s="287"/>
      <c r="M33" s="287"/>
      <c r="N33" s="287"/>
      <c r="O33" s="287"/>
      <c r="P33" s="231"/>
      <c r="Q33" s="276"/>
    </row>
    <row r="34" spans="1:17" ht="12">
      <c r="A34" s="168"/>
      <c r="B34" s="169"/>
      <c r="C34" s="169"/>
      <c r="D34" s="169"/>
      <c r="E34" s="169"/>
      <c r="F34" s="169"/>
      <c r="G34" s="169"/>
      <c r="H34" s="276"/>
      <c r="I34" s="284"/>
      <c r="J34" s="296"/>
      <c r="K34" s="287"/>
      <c r="L34" s="287"/>
      <c r="M34" s="287"/>
      <c r="N34" s="287"/>
      <c r="O34" s="287"/>
      <c r="P34" s="231" t="s">
        <v>328</v>
      </c>
      <c r="Q34" s="276"/>
    </row>
    <row r="35" spans="1:17" ht="13.5" customHeight="1">
      <c r="A35" s="166">
        <f>A31+0.01</f>
        <v>1.06</v>
      </c>
      <c r="B35" s="167" t="s">
        <v>210</v>
      </c>
      <c r="C35" s="167"/>
      <c r="D35" s="167"/>
      <c r="E35" s="167"/>
      <c r="F35" s="167"/>
      <c r="G35" s="167"/>
      <c r="H35" s="278"/>
      <c r="I35" s="311"/>
      <c r="J35" s="305" t="s">
        <v>53</v>
      </c>
      <c r="K35" s="280" t="s">
        <v>133</v>
      </c>
      <c r="L35" s="297"/>
      <c r="M35" s="231"/>
      <c r="N35" s="231"/>
      <c r="O35" s="231"/>
      <c r="P35" s="232"/>
      <c r="Q35" s="276"/>
    </row>
    <row r="36" spans="1:17" ht="12">
      <c r="A36" s="172"/>
      <c r="B36" s="169" t="s">
        <v>207</v>
      </c>
      <c r="C36" s="169"/>
      <c r="D36" s="169"/>
      <c r="E36" s="169"/>
      <c r="F36" s="169"/>
      <c r="G36" s="169"/>
      <c r="H36" s="276"/>
      <c r="I36" s="311"/>
      <c r="J36" s="305" t="s">
        <v>54</v>
      </c>
      <c r="K36" s="280" t="s">
        <v>91</v>
      </c>
      <c r="L36" s="297"/>
      <c r="M36" s="231"/>
      <c r="N36" s="231"/>
      <c r="O36" s="231"/>
      <c r="P36" s="232"/>
      <c r="Q36" s="276"/>
    </row>
    <row r="37" spans="1:17" ht="12">
      <c r="A37" s="168"/>
      <c r="B37" s="175" t="s">
        <v>208</v>
      </c>
      <c r="C37" s="174"/>
      <c r="D37" s="169"/>
      <c r="E37" s="169"/>
      <c r="F37" s="169"/>
      <c r="G37" s="169"/>
      <c r="H37" s="276"/>
      <c r="I37" s="311"/>
      <c r="J37" s="305" t="s">
        <v>55</v>
      </c>
      <c r="K37" s="280" t="s">
        <v>92</v>
      </c>
      <c r="L37" s="297"/>
      <c r="M37" s="231"/>
      <c r="N37" s="231"/>
      <c r="O37" s="231"/>
      <c r="P37" s="232"/>
      <c r="Q37" s="276"/>
    </row>
    <row r="38" spans="1:17" ht="12">
      <c r="A38" s="172"/>
      <c r="B38" s="174" t="s">
        <v>209</v>
      </c>
      <c r="C38" s="174"/>
      <c r="D38" s="174"/>
      <c r="E38" s="174"/>
      <c r="F38" s="174"/>
      <c r="G38" s="174"/>
      <c r="H38" s="276"/>
      <c r="I38" s="311"/>
      <c r="J38" s="305" t="s">
        <v>3</v>
      </c>
      <c r="K38" s="280" t="s">
        <v>93</v>
      </c>
      <c r="L38" s="297"/>
      <c r="M38" s="231"/>
      <c r="N38" s="231"/>
      <c r="O38" s="231"/>
      <c r="P38" s="285"/>
      <c r="Q38" s="276"/>
    </row>
    <row r="39" spans="1:17" ht="12">
      <c r="A39" s="168"/>
      <c r="B39" s="169" t="s">
        <v>262</v>
      </c>
      <c r="C39" s="169"/>
      <c r="D39" s="174"/>
      <c r="E39" s="174"/>
      <c r="F39" s="174"/>
      <c r="G39" s="174"/>
      <c r="H39" s="276"/>
      <c r="I39" s="276"/>
      <c r="J39" s="305" t="s">
        <v>56</v>
      </c>
      <c r="K39" s="280" t="s">
        <v>94</v>
      </c>
      <c r="L39" s="297"/>
      <c r="M39" s="231"/>
      <c r="N39" s="231"/>
      <c r="O39" s="231"/>
      <c r="P39" s="232"/>
      <c r="Q39" s="276"/>
    </row>
    <row r="40" spans="1:17" ht="12">
      <c r="A40" s="168"/>
      <c r="B40" s="169" t="s">
        <v>211</v>
      </c>
      <c r="C40" s="169"/>
      <c r="D40" s="169"/>
      <c r="E40" s="230"/>
      <c r="F40" s="169"/>
      <c r="G40" s="169"/>
      <c r="H40" s="276"/>
      <c r="I40" s="276"/>
      <c r="J40" s="305" t="s">
        <v>57</v>
      </c>
      <c r="K40" s="280" t="s">
        <v>95</v>
      </c>
      <c r="L40" s="297"/>
      <c r="M40" s="231"/>
      <c r="N40" s="231"/>
      <c r="O40" s="231"/>
      <c r="P40" s="232"/>
      <c r="Q40" s="276"/>
    </row>
    <row r="41" spans="1:17" ht="12">
      <c r="A41" s="168"/>
      <c r="B41" s="169" t="s">
        <v>212</v>
      </c>
      <c r="C41" s="169"/>
      <c r="D41" s="169"/>
      <c r="E41" s="169"/>
      <c r="F41" s="169"/>
      <c r="G41" s="169"/>
      <c r="H41" s="276"/>
      <c r="I41" s="276"/>
      <c r="J41" s="305" t="s">
        <v>323</v>
      </c>
      <c r="K41" s="280" t="s">
        <v>317</v>
      </c>
      <c r="L41" s="297"/>
      <c r="M41" s="231"/>
      <c r="N41" s="231"/>
      <c r="O41" s="231"/>
      <c r="P41" s="232"/>
      <c r="Q41" s="276"/>
    </row>
    <row r="42" spans="1:17" ht="12">
      <c r="A42" s="299"/>
      <c r="B42" s="297"/>
      <c r="C42" s="297"/>
      <c r="D42" s="297"/>
      <c r="E42" s="297"/>
      <c r="F42" s="297"/>
      <c r="G42" s="297"/>
      <c r="H42" s="302"/>
      <c r="I42" s="276"/>
      <c r="J42" s="305" t="s">
        <v>324</v>
      </c>
      <c r="K42" s="280" t="s">
        <v>105</v>
      </c>
      <c r="L42" s="297"/>
      <c r="M42" s="231"/>
      <c r="N42" s="231"/>
      <c r="O42" s="231"/>
      <c r="P42" s="232"/>
      <c r="Q42" s="276"/>
    </row>
    <row r="43" spans="1:17" ht="12">
      <c r="A43" s="299"/>
      <c r="B43" s="297"/>
      <c r="C43" s="297"/>
      <c r="D43" s="297"/>
      <c r="E43" s="297"/>
      <c r="F43" s="297"/>
      <c r="G43" s="297"/>
      <c r="H43" s="302"/>
      <c r="I43" s="297"/>
      <c r="J43" s="305" t="s">
        <v>325</v>
      </c>
      <c r="K43" s="281" t="s">
        <v>107</v>
      </c>
      <c r="L43" s="297"/>
      <c r="M43" s="231"/>
      <c r="N43" s="231"/>
      <c r="O43" s="231"/>
      <c r="P43" s="328"/>
      <c r="Q43" s="276"/>
    </row>
    <row r="44" spans="1:17" ht="12">
      <c r="A44" s="294"/>
      <c r="B44" s="227"/>
      <c r="C44" s="227"/>
      <c r="D44" s="227"/>
      <c r="E44" s="227"/>
      <c r="F44" s="227"/>
      <c r="G44" s="227"/>
      <c r="H44" s="295"/>
      <c r="J44" s="306" t="s">
        <v>326</v>
      </c>
      <c r="K44" s="298" t="s">
        <v>310</v>
      </c>
      <c r="L44" s="227"/>
      <c r="M44" s="233"/>
      <c r="N44" s="227"/>
      <c r="O44" s="227"/>
      <c r="P44" s="229"/>
      <c r="Q44" s="295"/>
    </row>
  </sheetData>
  <sheetProtection/>
  <mergeCells count="9">
    <mergeCell ref="H4:H5"/>
    <mergeCell ref="B31:F32"/>
    <mergeCell ref="K3:Q4"/>
    <mergeCell ref="K7:Q8"/>
    <mergeCell ref="K14:Q14"/>
    <mergeCell ref="P9:Q9"/>
    <mergeCell ref="K29:Q30"/>
    <mergeCell ref="O31:P31"/>
    <mergeCell ref="O32:P32"/>
  </mergeCells>
  <printOptions/>
  <pageMargins left="0.511811023622047" right="0.511811023622047" top="0.118110236220472" bottom="0.31496062992126" header="0" footer="0.118110236220472"/>
  <pageSetup horizontalDpi="600" verticalDpi="600" orientation="landscape" paperSize="9" scale="95" r:id="rId2"/>
  <headerFooter scaleWithDoc="0" alignWithMargins="0">
    <oddFooter>&amp;C&amp;P</oddFooter>
  </headerFooter>
  <colBreaks count="1" manualBreakCount="1">
    <brk id="17" max="4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46"/>
  <sheetViews>
    <sheetView view="pageBreakPreview" zoomScale="130" zoomScaleNormal="140" zoomScaleSheetLayoutView="130" zoomScalePageLayoutView="0" workbookViewId="0" topLeftCell="A1">
      <selection activeCell="L16" sqref="L16:L18"/>
    </sheetView>
  </sheetViews>
  <sheetFormatPr defaultColWidth="2.7109375" defaultRowHeight="12.75"/>
  <cols>
    <col min="1" max="1" width="0.71875" style="3" customWidth="1"/>
    <col min="2" max="2" width="3.421875" style="7" customWidth="1"/>
    <col min="3" max="3" width="0.71875" style="3" customWidth="1"/>
    <col min="4" max="4" width="28.7109375" style="5" customWidth="1"/>
    <col min="5" max="5" width="2.7109375" style="6" customWidth="1"/>
    <col min="6" max="6" width="3.8515625" style="6" customWidth="1"/>
    <col min="7" max="7" width="2.421875" style="6" customWidth="1"/>
    <col min="8" max="8" width="2.7109375" style="6" customWidth="1"/>
    <col min="9" max="9" width="4.28125" style="6" customWidth="1"/>
    <col min="10" max="10" width="13.7109375" style="3" customWidth="1"/>
    <col min="11" max="11" width="12.421875" style="3" customWidth="1"/>
    <col min="12" max="12" width="15.28125" style="3" customWidth="1"/>
    <col min="13" max="13" width="15.421875" style="3" customWidth="1"/>
    <col min="14" max="16384" width="2.7109375" style="3" customWidth="1"/>
  </cols>
  <sheetData>
    <row r="1" ht="20.25" customHeight="1">
      <c r="B1" s="4" t="s">
        <v>182</v>
      </c>
    </row>
    <row r="2" ht="26.25" customHeight="1"/>
    <row r="3" spans="2:13" ht="12.75" customHeight="1">
      <c r="B3" s="439" t="s">
        <v>4</v>
      </c>
      <c r="D3" s="9"/>
      <c r="E3" s="489">
        <v>2.01</v>
      </c>
      <c r="F3" s="496"/>
      <c r="G3" s="10"/>
      <c r="H3" s="337"/>
      <c r="I3" s="491">
        <f>E3+0.01</f>
        <v>2.0199999999999996</v>
      </c>
      <c r="J3" s="492"/>
      <c r="K3" s="50">
        <f>I3+0.01</f>
        <v>2.0299999999999994</v>
      </c>
      <c r="L3" s="489">
        <f>K3+0.01</f>
        <v>2.039999999999999</v>
      </c>
      <c r="M3" s="490"/>
    </row>
    <row r="4" spans="2:13" ht="12.75" customHeight="1">
      <c r="B4" s="440"/>
      <c r="D4" s="11" t="s">
        <v>5</v>
      </c>
      <c r="E4" s="445" t="s">
        <v>329</v>
      </c>
      <c r="F4" s="446"/>
      <c r="G4" s="446"/>
      <c r="H4" s="446"/>
      <c r="I4" s="487" t="s">
        <v>58</v>
      </c>
      <c r="J4" s="488"/>
      <c r="K4" s="467" t="s">
        <v>59</v>
      </c>
      <c r="L4" s="468" t="s">
        <v>127</v>
      </c>
      <c r="M4" s="467"/>
    </row>
    <row r="5" spans="2:13" ht="12.75" customHeight="1">
      <c r="B5" s="440"/>
      <c r="D5" s="11"/>
      <c r="E5" s="448"/>
      <c r="F5" s="446"/>
      <c r="G5" s="446"/>
      <c r="H5" s="446"/>
      <c r="I5" s="468"/>
      <c r="J5" s="467"/>
      <c r="K5" s="467"/>
      <c r="L5" s="468"/>
      <c r="M5" s="467"/>
    </row>
    <row r="6" spans="2:13" ht="12.75" customHeight="1">
      <c r="B6" s="440"/>
      <c r="D6" s="11"/>
      <c r="E6" s="448"/>
      <c r="F6" s="446"/>
      <c r="G6" s="446"/>
      <c r="H6" s="446"/>
      <c r="I6" s="468"/>
      <c r="J6" s="467"/>
      <c r="K6" s="467"/>
      <c r="L6" s="468"/>
      <c r="M6" s="467"/>
    </row>
    <row r="7" spans="2:13" ht="12.75" customHeight="1">
      <c r="B7" s="440"/>
      <c r="D7" s="11"/>
      <c r="E7" s="448"/>
      <c r="F7" s="446"/>
      <c r="G7" s="446"/>
      <c r="H7" s="446"/>
      <c r="I7" s="468"/>
      <c r="J7" s="467"/>
      <c r="K7" s="467"/>
      <c r="L7" s="16" t="s">
        <v>148</v>
      </c>
      <c r="M7" s="53"/>
    </row>
    <row r="8" spans="2:13" ht="12.75" customHeight="1">
      <c r="B8" s="440"/>
      <c r="D8" s="11"/>
      <c r="E8" s="448"/>
      <c r="F8" s="446"/>
      <c r="G8" s="446"/>
      <c r="H8" s="446"/>
      <c r="I8" s="43"/>
      <c r="J8" s="53"/>
      <c r="K8" s="467"/>
      <c r="L8" s="111" t="s">
        <v>135</v>
      </c>
      <c r="M8" s="112"/>
    </row>
    <row r="9" spans="2:13" ht="12.75" customHeight="1">
      <c r="B9" s="440"/>
      <c r="D9" s="11"/>
      <c r="E9" s="448"/>
      <c r="F9" s="446"/>
      <c r="G9" s="446"/>
      <c r="H9" s="446"/>
      <c r="I9" s="109" t="s">
        <v>46</v>
      </c>
      <c r="J9" s="110"/>
      <c r="K9" s="467"/>
      <c r="L9" s="111" t="s">
        <v>136</v>
      </c>
      <c r="M9" s="112"/>
    </row>
    <row r="10" spans="2:13" ht="12.75" customHeight="1">
      <c r="B10" s="440"/>
      <c r="D10" s="11"/>
      <c r="E10" s="27"/>
      <c r="F10" s="28"/>
      <c r="G10" s="28"/>
      <c r="H10" s="28"/>
      <c r="I10" s="109" t="s">
        <v>47</v>
      </c>
      <c r="J10" s="110"/>
      <c r="K10" s="467"/>
      <c r="L10" s="111" t="s">
        <v>137</v>
      </c>
      <c r="M10" s="112"/>
    </row>
    <row r="11" spans="2:13" ht="12.75" customHeight="1">
      <c r="B11" s="440"/>
      <c r="D11" s="11"/>
      <c r="E11" s="13">
        <v>1</v>
      </c>
      <c r="F11" s="8" t="str">
        <f>CONCATENATE("OUI ►(",L3,")")</f>
        <v>OUI ►(2.04)</v>
      </c>
      <c r="G11" s="28"/>
      <c r="H11" s="28"/>
      <c r="I11" s="109" t="s">
        <v>370</v>
      </c>
      <c r="J11" s="110"/>
      <c r="K11" s="467"/>
      <c r="L11" s="40" t="s">
        <v>138</v>
      </c>
      <c r="M11" s="38"/>
    </row>
    <row r="12" spans="2:13" ht="12.75" customHeight="1">
      <c r="B12" s="440"/>
      <c r="D12" s="11"/>
      <c r="E12" s="13">
        <v>2</v>
      </c>
      <c r="F12" s="8" t="s">
        <v>269</v>
      </c>
      <c r="G12" s="28"/>
      <c r="H12" s="28"/>
      <c r="I12" s="109" t="s">
        <v>364</v>
      </c>
      <c r="J12" s="110"/>
      <c r="K12" s="467"/>
      <c r="L12" s="113" t="s">
        <v>139</v>
      </c>
      <c r="M12" s="38"/>
    </row>
    <row r="13" spans="2:13" ht="12.75" customHeight="1">
      <c r="B13" s="440"/>
      <c r="D13" s="11"/>
      <c r="E13" s="12"/>
      <c r="F13" s="2"/>
      <c r="G13" s="28"/>
      <c r="H13" s="28"/>
      <c r="I13" s="109" t="s">
        <v>48</v>
      </c>
      <c r="J13" s="110"/>
      <c r="K13" s="114"/>
      <c r="L13" s="40" t="s">
        <v>140</v>
      </c>
      <c r="M13" s="38"/>
    </row>
    <row r="14" spans="2:13" ht="12.75" customHeight="1">
      <c r="B14" s="440"/>
      <c r="D14" s="15"/>
      <c r="E14" s="13"/>
      <c r="F14" s="8"/>
      <c r="G14" s="28"/>
      <c r="H14" s="28"/>
      <c r="I14" s="109" t="s">
        <v>49</v>
      </c>
      <c r="J14" s="110"/>
      <c r="K14" s="114"/>
      <c r="L14" s="40" t="s">
        <v>270</v>
      </c>
      <c r="M14" s="38"/>
    </row>
    <row r="15" spans="2:13" ht="12.75" customHeight="1">
      <c r="B15" s="441"/>
      <c r="D15" s="15"/>
      <c r="E15" s="27"/>
      <c r="F15" s="28"/>
      <c r="G15" s="28"/>
      <c r="H15" s="28"/>
      <c r="I15" s="109" t="s">
        <v>50</v>
      </c>
      <c r="J15" s="110"/>
      <c r="K15" s="114"/>
      <c r="L15" s="40" t="s">
        <v>334</v>
      </c>
      <c r="M15" s="54"/>
    </row>
    <row r="16" spans="2:13" ht="13.5" customHeight="1">
      <c r="B16" s="441"/>
      <c r="D16" s="11"/>
      <c r="E16" s="29"/>
      <c r="F16" s="30"/>
      <c r="G16" s="30"/>
      <c r="H16" s="30"/>
      <c r="I16" s="109" t="s">
        <v>130</v>
      </c>
      <c r="J16" s="110"/>
      <c r="K16" s="114"/>
      <c r="L16" s="40" t="s">
        <v>366</v>
      </c>
      <c r="M16" s="54"/>
    </row>
    <row r="17" spans="2:13" ht="10.5">
      <c r="B17" s="441"/>
      <c r="D17" s="11"/>
      <c r="E17" s="29"/>
      <c r="F17" s="30"/>
      <c r="G17" s="30"/>
      <c r="H17" s="30"/>
      <c r="I17" s="494"/>
      <c r="J17" s="495"/>
      <c r="K17" s="54"/>
      <c r="L17" s="40" t="s">
        <v>367</v>
      </c>
      <c r="M17" s="54"/>
    </row>
    <row r="18" spans="2:13" ht="10.5">
      <c r="B18" s="441"/>
      <c r="D18" s="11"/>
      <c r="E18" s="31"/>
      <c r="F18" s="32"/>
      <c r="G18" s="32"/>
      <c r="H18" s="32"/>
      <c r="I18" s="335"/>
      <c r="J18" s="336"/>
      <c r="K18" s="54"/>
      <c r="L18" s="338" t="s">
        <v>365</v>
      </c>
      <c r="M18" s="340"/>
    </row>
    <row r="19" spans="2:13" ht="10.5">
      <c r="B19" s="442"/>
      <c r="D19" s="18" t="s">
        <v>6</v>
      </c>
      <c r="E19" s="452" t="s">
        <v>7</v>
      </c>
      <c r="F19" s="453"/>
      <c r="G19" s="453"/>
      <c r="H19" s="453"/>
      <c r="I19" s="452" t="s">
        <v>7</v>
      </c>
      <c r="J19" s="454"/>
      <c r="K19" s="59" t="s">
        <v>51</v>
      </c>
      <c r="L19" s="116" t="s">
        <v>125</v>
      </c>
      <c r="M19" s="339" t="s">
        <v>126</v>
      </c>
    </row>
    <row r="20" spans="2:13" s="17" customFormat="1" ht="3.75" customHeight="1">
      <c r="B20" s="19"/>
      <c r="D20" s="33"/>
      <c r="E20" s="20"/>
      <c r="F20" s="20"/>
      <c r="G20" s="20"/>
      <c r="H20" s="20"/>
      <c r="I20" s="455"/>
      <c r="J20" s="456"/>
      <c r="K20" s="54"/>
      <c r="L20" s="63"/>
      <c r="M20" s="63"/>
    </row>
    <row r="21" spans="2:13" ht="18" customHeight="1">
      <c r="B21" s="21" t="s">
        <v>8</v>
      </c>
      <c r="D21" s="22" t="s">
        <v>177</v>
      </c>
      <c r="E21" s="23"/>
      <c r="F21" s="24"/>
      <c r="G21" s="24"/>
      <c r="H21" s="24"/>
      <c r="I21" s="437"/>
      <c r="J21" s="438"/>
      <c r="K21" s="63"/>
      <c r="L21" s="63"/>
      <c r="M21" s="63"/>
    </row>
    <row r="22" spans="2:13" ht="18" customHeight="1">
      <c r="B22" s="21" t="s">
        <v>9</v>
      </c>
      <c r="D22" s="22" t="s">
        <v>174</v>
      </c>
      <c r="E22" s="23"/>
      <c r="F22" s="24"/>
      <c r="G22" s="24"/>
      <c r="H22" s="24"/>
      <c r="I22" s="437"/>
      <c r="J22" s="438"/>
      <c r="K22" s="63"/>
      <c r="L22" s="63"/>
      <c r="M22" s="63"/>
    </row>
    <row r="23" spans="2:13" ht="18" customHeight="1">
      <c r="B23" s="21" t="s">
        <v>10</v>
      </c>
      <c r="D23" s="22" t="s">
        <v>175</v>
      </c>
      <c r="E23" s="23"/>
      <c r="F23" s="24"/>
      <c r="G23" s="24"/>
      <c r="H23" s="24"/>
      <c r="I23" s="437"/>
      <c r="J23" s="438"/>
      <c r="K23" s="63"/>
      <c r="L23" s="63"/>
      <c r="M23" s="63"/>
    </row>
    <row r="24" spans="2:13" ht="18" customHeight="1">
      <c r="B24" s="21" t="s">
        <v>11</v>
      </c>
      <c r="D24" s="25" t="s">
        <v>176</v>
      </c>
      <c r="E24" s="23"/>
      <c r="F24" s="24"/>
      <c r="G24" s="24"/>
      <c r="H24" s="24"/>
      <c r="I24" s="437"/>
      <c r="J24" s="438"/>
      <c r="K24" s="63"/>
      <c r="L24" s="63"/>
      <c r="M24" s="63"/>
    </row>
    <row r="25" spans="2:13" ht="18" customHeight="1">
      <c r="B25" s="21" t="s">
        <v>12</v>
      </c>
      <c r="D25" s="25" t="s">
        <v>179</v>
      </c>
      <c r="E25" s="23"/>
      <c r="F25" s="24"/>
      <c r="G25" s="24"/>
      <c r="H25" s="24"/>
      <c r="I25" s="437"/>
      <c r="J25" s="438"/>
      <c r="K25" s="63"/>
      <c r="L25" s="63"/>
      <c r="M25" s="63"/>
    </row>
    <row r="26" spans="2:13" ht="18" customHeight="1">
      <c r="B26" s="21" t="s">
        <v>13</v>
      </c>
      <c r="D26" s="25" t="s">
        <v>180</v>
      </c>
      <c r="E26" s="23"/>
      <c r="F26" s="24"/>
      <c r="G26" s="24"/>
      <c r="H26" s="24"/>
      <c r="I26" s="437"/>
      <c r="J26" s="438"/>
      <c r="K26" s="63"/>
      <c r="L26" s="63"/>
      <c r="M26" s="63"/>
    </row>
    <row r="27" spans="2:13" ht="18" customHeight="1">
      <c r="B27" s="21" t="s">
        <v>14</v>
      </c>
      <c r="D27" s="25" t="s">
        <v>181</v>
      </c>
      <c r="E27" s="23"/>
      <c r="F27" s="24"/>
      <c r="G27" s="24"/>
      <c r="H27" s="24"/>
      <c r="I27" s="437"/>
      <c r="J27" s="438"/>
      <c r="K27" s="63"/>
      <c r="L27" s="63"/>
      <c r="M27" s="63"/>
    </row>
    <row r="28" spans="2:13" ht="18" customHeight="1">
      <c r="B28" s="21" t="s">
        <v>15</v>
      </c>
      <c r="D28" s="25" t="s">
        <v>43</v>
      </c>
      <c r="E28" s="23"/>
      <c r="F28" s="24"/>
      <c r="G28" s="24"/>
      <c r="H28" s="24"/>
      <c r="I28" s="437"/>
      <c r="J28" s="438"/>
      <c r="K28" s="63"/>
      <c r="L28" s="63"/>
      <c r="M28" s="63"/>
    </row>
    <row r="29" spans="2:13" ht="18" customHeight="1">
      <c r="B29" s="21" t="s">
        <v>16</v>
      </c>
      <c r="D29" s="25" t="s">
        <v>22</v>
      </c>
      <c r="E29" s="23"/>
      <c r="F29" s="24"/>
      <c r="G29" s="24"/>
      <c r="H29" s="24"/>
      <c r="I29" s="437"/>
      <c r="J29" s="438"/>
      <c r="K29" s="63"/>
      <c r="L29" s="63"/>
      <c r="M29" s="63"/>
    </row>
    <row r="30" spans="2:13" ht="18" customHeight="1">
      <c r="B30" s="21" t="s">
        <v>17</v>
      </c>
      <c r="D30" s="36" t="s">
        <v>150</v>
      </c>
      <c r="E30" s="23"/>
      <c r="F30" s="24"/>
      <c r="G30" s="24"/>
      <c r="H30" s="24"/>
      <c r="I30" s="66"/>
      <c r="J30" s="67"/>
      <c r="K30" s="63"/>
      <c r="L30" s="63"/>
      <c r="M30" s="63"/>
    </row>
    <row r="31" spans="2:13" ht="18" customHeight="1">
      <c r="B31" s="21" t="s">
        <v>282</v>
      </c>
      <c r="D31" s="25" t="s">
        <v>178</v>
      </c>
      <c r="E31" s="23"/>
      <c r="F31" s="24"/>
      <c r="G31" s="24"/>
      <c r="H31" s="24"/>
      <c r="I31" s="66"/>
      <c r="J31" s="67"/>
      <c r="K31" s="63"/>
      <c r="L31" s="63"/>
      <c r="M31" s="63"/>
    </row>
    <row r="32" spans="2:13" ht="18" customHeight="1">
      <c r="B32" s="21" t="s">
        <v>283</v>
      </c>
      <c r="D32" s="25" t="s">
        <v>124</v>
      </c>
      <c r="E32" s="23"/>
      <c r="F32" s="24"/>
      <c r="G32" s="24"/>
      <c r="H32" s="24"/>
      <c r="I32" s="66"/>
      <c r="J32" s="67"/>
      <c r="K32" s="63"/>
      <c r="L32" s="63"/>
      <c r="M32" s="63"/>
    </row>
    <row r="33" spans="2:13" ht="18" customHeight="1">
      <c r="B33" s="21" t="s">
        <v>284</v>
      </c>
      <c r="D33" s="25" t="s">
        <v>44</v>
      </c>
      <c r="E33" s="23"/>
      <c r="F33" s="24"/>
      <c r="G33" s="24"/>
      <c r="H33" s="24"/>
      <c r="I33" s="437"/>
      <c r="J33" s="438"/>
      <c r="K33" s="63"/>
      <c r="L33" s="63"/>
      <c r="M33" s="63"/>
    </row>
    <row r="34" spans="2:13" ht="18" customHeight="1">
      <c r="B34" s="21" t="s">
        <v>285</v>
      </c>
      <c r="D34" s="25" t="s">
        <v>23</v>
      </c>
      <c r="E34" s="23"/>
      <c r="F34" s="24"/>
      <c r="G34" s="24"/>
      <c r="H34" s="24"/>
      <c r="I34" s="437"/>
      <c r="J34" s="438"/>
      <c r="K34" s="63"/>
      <c r="L34" s="63"/>
      <c r="M34" s="63"/>
    </row>
    <row r="35" spans="2:13" ht="18" customHeight="1">
      <c r="B35" s="21" t="s">
        <v>286</v>
      </c>
      <c r="D35" s="26" t="s">
        <v>18</v>
      </c>
      <c r="E35" s="23"/>
      <c r="F35" s="24"/>
      <c r="G35" s="24"/>
      <c r="H35" s="24"/>
      <c r="I35" s="437"/>
      <c r="J35" s="438"/>
      <c r="K35" s="63"/>
      <c r="L35" s="63"/>
      <c r="M35" s="63"/>
    </row>
    <row r="36" spans="2:13" ht="18" customHeight="1">
      <c r="B36" s="21" t="s">
        <v>287</v>
      </c>
      <c r="D36" s="26" t="s">
        <v>20</v>
      </c>
      <c r="E36" s="23"/>
      <c r="F36" s="24"/>
      <c r="G36" s="24"/>
      <c r="H36" s="24"/>
      <c r="I36" s="437"/>
      <c r="J36" s="438"/>
      <c r="K36" s="63"/>
      <c r="L36" s="63"/>
      <c r="M36" s="63"/>
    </row>
    <row r="37" spans="2:13" ht="18" customHeight="1">
      <c r="B37" s="21" t="s">
        <v>288</v>
      </c>
      <c r="D37" s="26" t="s">
        <v>45</v>
      </c>
      <c r="E37" s="23"/>
      <c r="F37" s="24"/>
      <c r="G37" s="24"/>
      <c r="H37" s="24"/>
      <c r="I37" s="66"/>
      <c r="J37" s="67"/>
      <c r="K37" s="63"/>
      <c r="L37" s="63"/>
      <c r="M37" s="63"/>
    </row>
    <row r="38" spans="2:13" ht="18" customHeight="1">
      <c r="B38" s="21" t="s">
        <v>289</v>
      </c>
      <c r="D38" s="41" t="s">
        <v>149</v>
      </c>
      <c r="E38" s="23"/>
      <c r="F38" s="24"/>
      <c r="G38" s="24"/>
      <c r="H38" s="24"/>
      <c r="I38" s="437"/>
      <c r="J38" s="438"/>
      <c r="K38" s="63"/>
      <c r="L38" s="63"/>
      <c r="M38" s="63"/>
    </row>
    <row r="39" spans="2:13" ht="18" customHeight="1">
      <c r="B39" s="21" t="s">
        <v>290</v>
      </c>
      <c r="D39" s="25" t="s">
        <v>19</v>
      </c>
      <c r="E39" s="23"/>
      <c r="F39" s="24"/>
      <c r="G39" s="24"/>
      <c r="H39" s="24"/>
      <c r="I39" s="437"/>
      <c r="J39" s="438"/>
      <c r="K39" s="63"/>
      <c r="L39" s="63"/>
      <c r="M39" s="63"/>
    </row>
    <row r="40" spans="2:13" ht="18" customHeight="1">
      <c r="B40" s="21" t="s">
        <v>291</v>
      </c>
      <c r="D40" s="25" t="s">
        <v>73</v>
      </c>
      <c r="E40" s="23"/>
      <c r="F40" s="24"/>
      <c r="G40" s="24"/>
      <c r="H40" s="24"/>
      <c r="I40" s="66"/>
      <c r="J40" s="67"/>
      <c r="K40" s="63"/>
      <c r="L40" s="63"/>
      <c r="M40" s="63"/>
    </row>
    <row r="41" spans="2:13" s="17" customFormat="1" ht="18" customHeight="1">
      <c r="B41" s="21" t="s">
        <v>292</v>
      </c>
      <c r="D41" s="64" t="s">
        <v>21</v>
      </c>
      <c r="E41" s="437"/>
      <c r="F41" s="493"/>
      <c r="G41" s="493"/>
      <c r="H41" s="493"/>
      <c r="I41" s="437"/>
      <c r="J41" s="438"/>
      <c r="K41" s="63"/>
      <c r="L41" s="63"/>
      <c r="M41" s="63"/>
    </row>
    <row r="42" spans="2:13" s="17" customFormat="1" ht="18" customHeight="1">
      <c r="B42" s="21" t="s">
        <v>293</v>
      </c>
      <c r="D42" s="64" t="s">
        <v>265</v>
      </c>
      <c r="E42" s="66"/>
      <c r="F42" s="223"/>
      <c r="G42" s="223"/>
      <c r="H42" s="223"/>
      <c r="I42" s="66"/>
      <c r="J42" s="67"/>
      <c r="K42" s="63"/>
      <c r="L42" s="63"/>
      <c r="M42" s="63"/>
    </row>
    <row r="43" spans="2:13" s="17" customFormat="1" ht="18" customHeight="1">
      <c r="B43" s="21" t="s">
        <v>294</v>
      </c>
      <c r="D43" s="64" t="s">
        <v>268</v>
      </c>
      <c r="E43" s="66"/>
      <c r="F43" s="223"/>
      <c r="G43" s="223"/>
      <c r="H43" s="223"/>
      <c r="I43" s="66"/>
      <c r="J43" s="67"/>
      <c r="K43" s="63"/>
      <c r="L43" s="63"/>
      <c r="M43" s="63"/>
    </row>
    <row r="44" spans="2:13" s="17" customFormat="1" ht="18" customHeight="1">
      <c r="B44" s="21" t="s">
        <v>295</v>
      </c>
      <c r="D44" s="64" t="s">
        <v>267</v>
      </c>
      <c r="E44" s="66"/>
      <c r="F44" s="223"/>
      <c r="G44" s="223"/>
      <c r="H44" s="223"/>
      <c r="I44" s="66"/>
      <c r="J44" s="67"/>
      <c r="K44" s="63"/>
      <c r="L44" s="63"/>
      <c r="M44" s="63"/>
    </row>
    <row r="45" spans="2:13" s="17" customFormat="1" ht="18" customHeight="1">
      <c r="B45" s="21" t="s">
        <v>296</v>
      </c>
      <c r="D45" s="64" t="s">
        <v>266</v>
      </c>
      <c r="E45" s="66"/>
      <c r="F45" s="223"/>
      <c r="G45" s="223"/>
      <c r="H45" s="223"/>
      <c r="I45" s="66"/>
      <c r="J45" s="67"/>
      <c r="K45" s="63"/>
      <c r="L45" s="63"/>
      <c r="M45" s="63"/>
    </row>
    <row r="46" spans="2:13" s="17" customFormat="1" ht="18" customHeight="1">
      <c r="B46" s="21" t="s">
        <v>297</v>
      </c>
      <c r="C46" s="63"/>
      <c r="D46" s="63" t="s">
        <v>123</v>
      </c>
      <c r="E46" s="437"/>
      <c r="F46" s="493"/>
      <c r="G46" s="493"/>
      <c r="H46" s="493"/>
      <c r="I46" s="437"/>
      <c r="J46" s="438"/>
      <c r="K46" s="63"/>
      <c r="L46" s="63"/>
      <c r="M46" s="63"/>
    </row>
  </sheetData>
  <sheetProtection/>
  <mergeCells count="31">
    <mergeCell ref="B3:B19"/>
    <mergeCell ref="E3:F3"/>
    <mergeCell ref="E19:H19"/>
    <mergeCell ref="E4:H9"/>
    <mergeCell ref="I24:J24"/>
    <mergeCell ref="I21:J21"/>
    <mergeCell ref="I19:J19"/>
    <mergeCell ref="I46:J46"/>
    <mergeCell ref="I34:J34"/>
    <mergeCell ref="I35:J35"/>
    <mergeCell ref="I36:J36"/>
    <mergeCell ref="I38:J38"/>
    <mergeCell ref="E46:H46"/>
    <mergeCell ref="I29:J29"/>
    <mergeCell ref="I33:J33"/>
    <mergeCell ref="I22:J22"/>
    <mergeCell ref="I23:J23"/>
    <mergeCell ref="I20:J20"/>
    <mergeCell ref="I25:J25"/>
    <mergeCell ref="I26:J26"/>
    <mergeCell ref="I28:J28"/>
    <mergeCell ref="L4:M6"/>
    <mergeCell ref="I4:J7"/>
    <mergeCell ref="L3:M3"/>
    <mergeCell ref="I3:J3"/>
    <mergeCell ref="K4:K12"/>
    <mergeCell ref="E41:H41"/>
    <mergeCell ref="I17:J17"/>
    <mergeCell ref="I39:J39"/>
    <mergeCell ref="I41:J41"/>
    <mergeCell ref="I27:J27"/>
  </mergeCells>
  <printOptions/>
  <pageMargins left="0.511811023622047" right="0.511811023622047" top="0.118110236220472" bottom="0.31496062992126" header="0" footer="0.118110236220472"/>
  <pageSetup horizontalDpi="600" verticalDpi="600" orientation="landscape" paperSize="9" scale="99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95"/>
  <sheetViews>
    <sheetView view="pageBreakPreview" zoomScale="120" zoomScaleNormal="140" zoomScaleSheetLayoutView="120" zoomScalePageLayoutView="0" workbookViewId="0" topLeftCell="A1">
      <selection activeCell="J82" sqref="J82"/>
    </sheetView>
  </sheetViews>
  <sheetFormatPr defaultColWidth="11.421875" defaultRowHeight="12.75"/>
  <cols>
    <col min="1" max="1" width="4.7109375" style="237" customWidth="1"/>
    <col min="2" max="7" width="11.421875" style="237" customWidth="1"/>
    <col min="8" max="8" width="2.8515625" style="237" customWidth="1"/>
    <col min="9" max="9" width="5.28125" style="237" customWidth="1"/>
    <col min="10" max="16384" width="11.421875" style="237" customWidth="1"/>
  </cols>
  <sheetData>
    <row r="1" spans="1:2" ht="15">
      <c r="A1" s="235" t="s">
        <v>223</v>
      </c>
      <c r="B1" s="236"/>
    </row>
    <row r="2" spans="1:28" ht="16.5" customHeight="1">
      <c r="A2" s="238"/>
      <c r="B2" s="236"/>
      <c r="S2" s="504"/>
      <c r="T2" s="504"/>
      <c r="U2" s="504"/>
      <c r="V2" s="504"/>
      <c r="W2" s="504"/>
      <c r="X2" s="504"/>
      <c r="Y2" s="504"/>
      <c r="Z2" s="504"/>
      <c r="AA2" s="504"/>
      <c r="AB2" s="504"/>
    </row>
    <row r="3" spans="1:28" ht="9.75" customHeight="1">
      <c r="A3" s="239">
        <v>3.01</v>
      </c>
      <c r="B3" s="240" t="s">
        <v>352</v>
      </c>
      <c r="C3" s="240"/>
      <c r="D3" s="240"/>
      <c r="E3" s="240"/>
      <c r="F3" s="240"/>
      <c r="G3" s="241"/>
      <c r="I3" s="239">
        <f>A37+0.01</f>
        <v>3.0799999999999983</v>
      </c>
      <c r="J3" s="499" t="s">
        <v>318</v>
      </c>
      <c r="K3" s="499"/>
      <c r="L3" s="499"/>
      <c r="M3" s="499"/>
      <c r="N3" s="500"/>
      <c r="W3" s="242"/>
      <c r="X3" s="242"/>
      <c r="Y3" s="242"/>
      <c r="Z3" s="242"/>
      <c r="AA3" s="242"/>
      <c r="AB3" s="242"/>
    </row>
    <row r="4" spans="1:14" ht="10.5">
      <c r="A4" s="243"/>
      <c r="B4" s="244" t="s">
        <v>221</v>
      </c>
      <c r="C4" s="244"/>
      <c r="D4" s="244"/>
      <c r="E4" s="244"/>
      <c r="F4" s="245" t="s">
        <v>34</v>
      </c>
      <c r="G4" s="505"/>
      <c r="I4" s="243"/>
      <c r="J4" s="497"/>
      <c r="K4" s="497"/>
      <c r="L4" s="497"/>
      <c r="M4" s="497"/>
      <c r="N4" s="498"/>
    </row>
    <row r="5" spans="1:14" ht="10.5">
      <c r="A5" s="247"/>
      <c r="B5" s="244" t="str">
        <f>CONCATENATE("2. Non  ►",Sect4_ParticipCommunautaire!E3,"")</f>
        <v>2. Non  ►4.01</v>
      </c>
      <c r="C5" s="244"/>
      <c r="D5" s="244"/>
      <c r="E5" s="244"/>
      <c r="F5" s="244"/>
      <c r="G5" s="505"/>
      <c r="I5" s="243"/>
      <c r="J5" s="244"/>
      <c r="K5" s="244" t="s">
        <v>221</v>
      </c>
      <c r="L5" s="244"/>
      <c r="M5" s="248" t="s">
        <v>34</v>
      </c>
      <c r="N5" s="249"/>
    </row>
    <row r="6" spans="1:14" ht="10.5">
      <c r="A6" s="247"/>
      <c r="B6" s="244"/>
      <c r="C6" s="244"/>
      <c r="D6" s="244"/>
      <c r="E6" s="244"/>
      <c r="F6" s="244"/>
      <c r="G6" s="246"/>
      <c r="I6" s="243"/>
      <c r="J6" s="244"/>
      <c r="K6" s="244" t="str">
        <f>CONCATENATE("2. Non  ►(",TEXT(I14,"0.00)"))</f>
        <v>2. Non  ►(3.10)</v>
      </c>
      <c r="L6" s="244"/>
      <c r="M6" s="244"/>
      <c r="N6" s="249"/>
    </row>
    <row r="7" spans="1:14" ht="10.5">
      <c r="A7" s="239">
        <f>A3+0.01</f>
        <v>3.0199999999999996</v>
      </c>
      <c r="B7" s="240" t="s">
        <v>377</v>
      </c>
      <c r="C7" s="240"/>
      <c r="D7" s="240"/>
      <c r="E7" s="240"/>
      <c r="F7" s="240"/>
      <c r="G7" s="241"/>
      <c r="I7" s="243"/>
      <c r="J7" s="244"/>
      <c r="K7" s="244"/>
      <c r="L7" s="244"/>
      <c r="M7" s="244"/>
      <c r="N7" s="249"/>
    </row>
    <row r="8" spans="1:15" ht="10.5">
      <c r="A8" s="243"/>
      <c r="E8" s="244"/>
      <c r="F8" s="244"/>
      <c r="G8" s="249"/>
      <c r="I8" s="239">
        <f>+I3+0.01</f>
        <v>3.089999999999998</v>
      </c>
      <c r="J8" s="499" t="s">
        <v>499</v>
      </c>
      <c r="K8" s="499"/>
      <c r="L8" s="499"/>
      <c r="M8" s="499"/>
      <c r="N8" s="500"/>
      <c r="O8" s="250"/>
    </row>
    <row r="9" spans="1:15" ht="10.5">
      <c r="A9" s="243"/>
      <c r="B9" s="244" t="s">
        <v>298</v>
      </c>
      <c r="C9" s="244"/>
      <c r="D9" s="244" t="s">
        <v>299</v>
      </c>
      <c r="E9" s="244"/>
      <c r="F9" s="245" t="s">
        <v>34</v>
      </c>
      <c r="G9" s="249"/>
      <c r="I9" s="243"/>
      <c r="J9" s="497"/>
      <c r="K9" s="497"/>
      <c r="L9" s="497"/>
      <c r="M9" s="497"/>
      <c r="N9" s="498"/>
      <c r="O9" s="250"/>
    </row>
    <row r="10" spans="1:15" ht="10.5">
      <c r="A10" s="243"/>
      <c r="B10" s="244" t="s">
        <v>300</v>
      </c>
      <c r="C10" s="244"/>
      <c r="D10" s="244" t="s">
        <v>301</v>
      </c>
      <c r="E10" s="244"/>
      <c r="F10" s="245"/>
      <c r="G10" s="249"/>
      <c r="I10" s="243"/>
      <c r="J10" s="303"/>
      <c r="K10" s="303"/>
      <c r="L10" s="303"/>
      <c r="M10" s="303"/>
      <c r="N10" s="304"/>
      <c r="O10" s="250"/>
    </row>
    <row r="11" spans="1:15" ht="10.5">
      <c r="A11" s="243"/>
      <c r="B11" s="244" t="s">
        <v>302</v>
      </c>
      <c r="C11" s="244"/>
      <c r="D11" s="244" t="s">
        <v>303</v>
      </c>
      <c r="E11" s="244"/>
      <c r="F11" s="245"/>
      <c r="G11" s="249"/>
      <c r="I11" s="243"/>
      <c r="J11" s="303"/>
      <c r="K11" s="303"/>
      <c r="L11" s="303"/>
      <c r="M11" s="303"/>
      <c r="N11" s="304"/>
      <c r="O11" s="250"/>
    </row>
    <row r="12" spans="1:15" ht="10.5">
      <c r="A12" s="243"/>
      <c r="B12" s="244"/>
      <c r="C12" s="244"/>
      <c r="D12" s="244"/>
      <c r="E12" s="244"/>
      <c r="F12" s="245"/>
      <c r="G12" s="249"/>
      <c r="I12" s="243"/>
      <c r="J12" s="244"/>
      <c r="K12" s="244"/>
      <c r="L12" s="244"/>
      <c r="M12" s="244"/>
      <c r="N12" s="249"/>
      <c r="O12" s="244"/>
    </row>
    <row r="13" spans="1:14" ht="13.5" customHeight="1">
      <c r="A13" s="243"/>
      <c r="E13" s="244"/>
      <c r="F13" s="244"/>
      <c r="G13" s="249"/>
      <c r="I13" s="243"/>
      <c r="J13" s="244"/>
      <c r="K13" s="244"/>
      <c r="L13" s="244"/>
      <c r="M13" s="244"/>
      <c r="N13" s="249"/>
    </row>
    <row r="14" spans="1:14" ht="13.5" customHeight="1">
      <c r="A14" s="239">
        <f>A7+0.01</f>
        <v>3.0299999999999994</v>
      </c>
      <c r="B14" s="240" t="s">
        <v>312</v>
      </c>
      <c r="C14" s="240"/>
      <c r="D14" s="240"/>
      <c r="E14" s="240"/>
      <c r="F14" s="240"/>
      <c r="G14" s="241"/>
      <c r="I14" s="239">
        <f>I8+0.01</f>
        <v>3.099999999999998</v>
      </c>
      <c r="J14" s="240" t="s">
        <v>232</v>
      </c>
      <c r="K14" s="251"/>
      <c r="L14" s="251"/>
      <c r="M14" s="251"/>
      <c r="N14" s="252"/>
    </row>
    <row r="15" spans="1:14" ht="13.5" customHeight="1">
      <c r="A15" s="243"/>
      <c r="B15" s="244" t="s">
        <v>226</v>
      </c>
      <c r="C15" s="244"/>
      <c r="D15" s="244"/>
      <c r="E15" s="244"/>
      <c r="F15" s="244"/>
      <c r="G15" s="249"/>
      <c r="I15" s="243"/>
      <c r="J15" s="253"/>
      <c r="K15" s="253"/>
      <c r="L15" s="253"/>
      <c r="M15" s="253"/>
      <c r="N15" s="254"/>
    </row>
    <row r="16" spans="1:14" ht="13.5" customHeight="1">
      <c r="A16" s="243"/>
      <c r="B16" s="244" t="str">
        <f>CONCATENATE("2. Non  ►(",TEXT(A27,"0.00)"))</f>
        <v>2. Non  ►(3.05)</v>
      </c>
      <c r="C16" s="244"/>
      <c r="D16" s="244"/>
      <c r="E16" s="244"/>
      <c r="F16" s="245" t="s">
        <v>34</v>
      </c>
      <c r="G16" s="249"/>
      <c r="I16" s="243"/>
      <c r="J16" s="244"/>
      <c r="K16" s="244" t="s">
        <v>221</v>
      </c>
      <c r="L16" s="244"/>
      <c r="M16" s="248" t="s">
        <v>34</v>
      </c>
      <c r="N16" s="249"/>
    </row>
    <row r="17" spans="1:14" ht="13.5" customHeight="1">
      <c r="A17" s="243"/>
      <c r="B17" s="244"/>
      <c r="C17" s="244"/>
      <c r="D17" s="244"/>
      <c r="E17" s="244"/>
      <c r="F17" s="244"/>
      <c r="G17" s="249"/>
      <c r="I17" s="243"/>
      <c r="J17" s="244"/>
      <c r="K17" s="244" t="str">
        <f>CONCATENATE("2. Non  ►(",TEXT(I22,"0.00)"))</f>
        <v>2. Non  ►(3.12)</v>
      </c>
      <c r="L17" s="244"/>
      <c r="M17" s="244"/>
      <c r="N17" s="249"/>
    </row>
    <row r="18" spans="1:14" ht="13.5" customHeight="1">
      <c r="A18" s="239">
        <f>A14+0.01</f>
        <v>3.039999999999999</v>
      </c>
      <c r="B18" s="240" t="s">
        <v>304</v>
      </c>
      <c r="C18" s="240"/>
      <c r="D18" s="240"/>
      <c r="E18" s="240"/>
      <c r="F18" s="240"/>
      <c r="G18" s="241"/>
      <c r="I18" s="239">
        <f>+I14+0.01</f>
        <v>3.1099999999999977</v>
      </c>
      <c r="J18" s="499" t="s">
        <v>500</v>
      </c>
      <c r="K18" s="499"/>
      <c r="L18" s="499"/>
      <c r="M18" s="499"/>
      <c r="N18" s="500"/>
    </row>
    <row r="19" spans="1:14" ht="13.5" customHeight="1">
      <c r="A19" s="255"/>
      <c r="B19" s="244"/>
      <c r="C19" s="244"/>
      <c r="D19" s="244"/>
      <c r="E19" s="244"/>
      <c r="F19" s="244"/>
      <c r="G19" s="256" t="s">
        <v>233</v>
      </c>
      <c r="I19" s="258"/>
      <c r="J19" s="497"/>
      <c r="K19" s="497"/>
      <c r="L19" s="497"/>
      <c r="M19" s="497"/>
      <c r="N19" s="498"/>
    </row>
    <row r="20" spans="1:14" ht="13.5" customHeight="1">
      <c r="A20" s="313" t="s">
        <v>53</v>
      </c>
      <c r="B20" s="244" t="s">
        <v>335</v>
      </c>
      <c r="C20" s="244"/>
      <c r="D20" s="244"/>
      <c r="E20" s="244"/>
      <c r="F20" s="248" t="s">
        <v>34</v>
      </c>
      <c r="G20" s="257"/>
      <c r="I20" s="258"/>
      <c r="J20" s="259"/>
      <c r="K20" s="259"/>
      <c r="L20" s="259"/>
      <c r="M20" s="259"/>
      <c r="N20" s="260"/>
    </row>
    <row r="21" spans="1:14" ht="13.5" customHeight="1">
      <c r="A21" s="314" t="s">
        <v>54</v>
      </c>
      <c r="B21" s="244" t="s">
        <v>336</v>
      </c>
      <c r="C21" s="244"/>
      <c r="D21" s="244"/>
      <c r="E21" s="244"/>
      <c r="F21" s="248" t="s">
        <v>34</v>
      </c>
      <c r="G21" s="257"/>
      <c r="I21" s="243"/>
      <c r="J21" s="244"/>
      <c r="K21" s="244"/>
      <c r="L21" s="244"/>
      <c r="M21" s="244"/>
      <c r="N21" s="249"/>
    </row>
    <row r="22" spans="1:14" ht="13.5" customHeight="1">
      <c r="A22" s="314" t="s">
        <v>55</v>
      </c>
      <c r="B22" s="244" t="s">
        <v>337</v>
      </c>
      <c r="C22" s="244"/>
      <c r="D22" s="244"/>
      <c r="E22" s="244"/>
      <c r="F22" s="248" t="s">
        <v>34</v>
      </c>
      <c r="G22" s="257"/>
      <c r="I22" s="239">
        <f>I18+0.01</f>
        <v>3.1199999999999974</v>
      </c>
      <c r="J22" s="240" t="s">
        <v>231</v>
      </c>
      <c r="K22" s="251"/>
      <c r="L22" s="251"/>
      <c r="M22" s="251"/>
      <c r="N22" s="252"/>
    </row>
    <row r="23" spans="1:14" ht="13.5" customHeight="1">
      <c r="A23" s="314" t="s">
        <v>3</v>
      </c>
      <c r="B23" s="244" t="s">
        <v>338</v>
      </c>
      <c r="C23" s="244"/>
      <c r="D23" s="244"/>
      <c r="E23" s="244"/>
      <c r="F23" s="248" t="s">
        <v>34</v>
      </c>
      <c r="G23" s="257"/>
      <c r="I23" s="243"/>
      <c r="J23" s="253"/>
      <c r="K23" s="253"/>
      <c r="L23" s="253"/>
      <c r="M23" s="253"/>
      <c r="N23" s="254"/>
    </row>
    <row r="24" spans="1:14" ht="13.5" customHeight="1">
      <c r="A24" s="314" t="s">
        <v>56</v>
      </c>
      <c r="B24" s="244" t="s">
        <v>339</v>
      </c>
      <c r="C24" s="244"/>
      <c r="D24" s="244"/>
      <c r="E24" s="244"/>
      <c r="F24" s="248" t="s">
        <v>34</v>
      </c>
      <c r="G24" s="257"/>
      <c r="I24" s="243"/>
      <c r="J24" s="244"/>
      <c r="K24" s="244" t="s">
        <v>221</v>
      </c>
      <c r="L24" s="244"/>
      <c r="M24" s="248" t="s">
        <v>34</v>
      </c>
      <c r="N24" s="249"/>
    </row>
    <row r="25" spans="1:14" ht="13.5" customHeight="1">
      <c r="A25" s="314" t="s">
        <v>57</v>
      </c>
      <c r="B25" s="244" t="s">
        <v>340</v>
      </c>
      <c r="C25" s="244"/>
      <c r="D25" s="244"/>
      <c r="E25" s="244"/>
      <c r="F25" s="248" t="s">
        <v>34</v>
      </c>
      <c r="G25" s="261"/>
      <c r="I25" s="243"/>
      <c r="J25" s="244"/>
      <c r="K25" s="244" t="str">
        <f>CONCATENATE("2. Non  ►(",TEXT(I31,"0.00)"))</f>
        <v>2. Non  ►(3.14)</v>
      </c>
      <c r="L25" s="244"/>
      <c r="M25" s="244"/>
      <c r="N25" s="249"/>
    </row>
    <row r="26" spans="1:14" ht="13.5" customHeight="1">
      <c r="A26" s="243"/>
      <c r="B26" s="244"/>
      <c r="C26" s="244"/>
      <c r="D26" s="244"/>
      <c r="E26" s="244"/>
      <c r="F26" s="248"/>
      <c r="G26" s="249"/>
      <c r="I26" s="243"/>
      <c r="J26" s="244"/>
      <c r="K26" s="244"/>
      <c r="L26" s="244"/>
      <c r="M26" s="244"/>
      <c r="N26" s="249"/>
    </row>
    <row r="27" spans="1:14" ht="13.5" customHeight="1">
      <c r="A27" s="239">
        <f>+A18+0.01</f>
        <v>3.049999999999999</v>
      </c>
      <c r="B27" s="240" t="s">
        <v>234</v>
      </c>
      <c r="C27" s="240"/>
      <c r="D27" s="240"/>
      <c r="E27" s="240"/>
      <c r="F27" s="240"/>
      <c r="G27" s="241"/>
      <c r="I27" s="239">
        <f>+I22+0.01</f>
        <v>3.1299999999999972</v>
      </c>
      <c r="J27" s="499" t="s">
        <v>501</v>
      </c>
      <c r="K27" s="499"/>
      <c r="L27" s="499"/>
      <c r="M27" s="499"/>
      <c r="N27" s="500"/>
    </row>
    <row r="28" spans="1:14" ht="13.5" customHeight="1">
      <c r="A28" s="255"/>
      <c r="B28" s="244" t="s">
        <v>221</v>
      </c>
      <c r="C28" s="244"/>
      <c r="D28" s="244"/>
      <c r="E28" s="244"/>
      <c r="F28" s="245" t="s">
        <v>34</v>
      </c>
      <c r="G28" s="249"/>
      <c r="I28" s="243"/>
      <c r="J28" s="497"/>
      <c r="K28" s="497"/>
      <c r="L28" s="497"/>
      <c r="M28" s="497"/>
      <c r="N28" s="498"/>
    </row>
    <row r="29" spans="1:14" ht="13.5" customHeight="1">
      <c r="A29" s="243"/>
      <c r="B29" s="244" t="s">
        <v>222</v>
      </c>
      <c r="C29" s="244"/>
      <c r="D29" s="244"/>
      <c r="E29" s="244"/>
      <c r="F29" s="244"/>
      <c r="G29" s="249"/>
      <c r="I29" s="243"/>
      <c r="J29" s="244"/>
      <c r="K29" s="244"/>
      <c r="L29" s="244"/>
      <c r="M29" s="244"/>
      <c r="N29" s="249"/>
    </row>
    <row r="30" spans="1:14" ht="13.5" customHeight="1">
      <c r="A30" s="239">
        <f>+A27+0.01</f>
        <v>3.0599999999999987</v>
      </c>
      <c r="B30" s="240" t="s">
        <v>230</v>
      </c>
      <c r="C30" s="240"/>
      <c r="D30" s="240"/>
      <c r="E30" s="240"/>
      <c r="F30" s="240"/>
      <c r="G30" s="241"/>
      <c r="I30" s="243"/>
      <c r="J30" s="244"/>
      <c r="K30" s="244"/>
      <c r="L30" s="244"/>
      <c r="M30" s="244"/>
      <c r="N30" s="249"/>
    </row>
    <row r="31" spans="1:14" ht="13.5" customHeight="1">
      <c r="A31" s="255"/>
      <c r="B31" s="244" t="s">
        <v>221</v>
      </c>
      <c r="C31" s="244"/>
      <c r="D31" s="244"/>
      <c r="E31" s="244"/>
      <c r="F31" s="245" t="s">
        <v>34</v>
      </c>
      <c r="G31" s="249"/>
      <c r="I31" s="239">
        <f>I27+0.01</f>
        <v>3.139999999999997</v>
      </c>
      <c r="J31" s="240" t="s">
        <v>235</v>
      </c>
      <c r="K31" s="251"/>
      <c r="L31" s="251"/>
      <c r="M31" s="251"/>
      <c r="N31" s="252"/>
    </row>
    <row r="32" spans="1:14" ht="13.5" customHeight="1">
      <c r="A32" s="243"/>
      <c r="B32" s="244" t="str">
        <f>CONCATENATE("2. Non  ►(",I3,")")</f>
        <v>2. Non  ►(3.08)</v>
      </c>
      <c r="C32" s="244"/>
      <c r="D32" s="244"/>
      <c r="E32" s="244"/>
      <c r="F32" s="244"/>
      <c r="G32" s="249"/>
      <c r="I32" s="243"/>
      <c r="J32" s="253"/>
      <c r="K32" s="253"/>
      <c r="L32" s="253"/>
      <c r="M32" s="253"/>
      <c r="N32" s="254"/>
    </row>
    <row r="33" spans="1:14" ht="13.5" customHeight="1">
      <c r="A33" s="244"/>
      <c r="B33" s="244"/>
      <c r="C33" s="244"/>
      <c r="D33" s="244"/>
      <c r="E33" s="244"/>
      <c r="F33" s="244"/>
      <c r="G33" s="249"/>
      <c r="I33" s="243"/>
      <c r="J33" s="244"/>
      <c r="K33" s="244" t="s">
        <v>221</v>
      </c>
      <c r="L33" s="244"/>
      <c r="M33" s="248" t="s">
        <v>34</v>
      </c>
      <c r="N33" s="249"/>
    </row>
    <row r="34" spans="1:14" ht="13.5" customHeight="1">
      <c r="A34" s="244"/>
      <c r="B34" s="244"/>
      <c r="C34" s="244"/>
      <c r="D34" s="244"/>
      <c r="E34" s="244"/>
      <c r="F34" s="244"/>
      <c r="G34" s="249"/>
      <c r="I34" s="243"/>
      <c r="J34" s="244"/>
      <c r="K34" s="244" t="str">
        <f>CONCATENATE("2. Non  ►(",TEXT(I40,"0.00)"))</f>
        <v>2. Non  ►(3.16)</v>
      </c>
      <c r="L34" s="244"/>
      <c r="M34" s="244"/>
      <c r="N34" s="249"/>
    </row>
    <row r="35" spans="1:14" ht="14.25" customHeight="1">
      <c r="A35" s="244"/>
      <c r="B35" s="244"/>
      <c r="C35" s="244"/>
      <c r="D35" s="244"/>
      <c r="E35" s="244"/>
      <c r="F35" s="244"/>
      <c r="G35" s="249"/>
      <c r="I35" s="243"/>
      <c r="J35" s="244"/>
      <c r="K35" s="244"/>
      <c r="L35" s="244"/>
      <c r="M35" s="244"/>
      <c r="N35" s="249"/>
    </row>
    <row r="36" spans="1:14" ht="14.25" customHeight="1">
      <c r="A36" s="262"/>
      <c r="B36" s="263"/>
      <c r="C36" s="263"/>
      <c r="D36" s="263"/>
      <c r="E36" s="263"/>
      <c r="F36" s="263"/>
      <c r="G36" s="264"/>
      <c r="I36" s="239">
        <f>+I31+0.01</f>
        <v>3.149999999999997</v>
      </c>
      <c r="J36" s="499" t="s">
        <v>502</v>
      </c>
      <c r="K36" s="499"/>
      <c r="L36" s="499"/>
      <c r="M36" s="499"/>
      <c r="N36" s="500"/>
    </row>
    <row r="37" spans="1:14" ht="14.25" customHeight="1">
      <c r="A37" s="239">
        <f>+A30+0.01</f>
        <v>3.0699999999999985</v>
      </c>
      <c r="B37" s="499" t="s">
        <v>503</v>
      </c>
      <c r="C37" s="499"/>
      <c r="D37" s="499"/>
      <c r="E37" s="499"/>
      <c r="F37" s="499"/>
      <c r="G37" s="500"/>
      <c r="I37" s="243"/>
      <c r="J37" s="497"/>
      <c r="K37" s="497"/>
      <c r="L37" s="497"/>
      <c r="M37" s="497"/>
      <c r="N37" s="498"/>
    </row>
    <row r="38" spans="1:14" ht="14.25" customHeight="1">
      <c r="A38" s="243"/>
      <c r="B38" s="497"/>
      <c r="C38" s="497"/>
      <c r="D38" s="497"/>
      <c r="E38" s="497"/>
      <c r="F38" s="497"/>
      <c r="G38" s="498"/>
      <c r="I38" s="243"/>
      <c r="J38" s="244"/>
      <c r="K38" s="244"/>
      <c r="L38" s="244"/>
      <c r="M38" s="244"/>
      <c r="N38" s="249"/>
    </row>
    <row r="39" spans="1:14" ht="14.25" customHeight="1">
      <c r="A39" s="243"/>
      <c r="B39" s="244"/>
      <c r="C39" s="244"/>
      <c r="D39" s="244"/>
      <c r="E39" s="244"/>
      <c r="F39" s="244"/>
      <c r="G39" s="249"/>
      <c r="I39" s="243"/>
      <c r="J39" s="244"/>
      <c r="K39" s="244"/>
      <c r="L39" s="244"/>
      <c r="M39" s="244"/>
      <c r="N39" s="249"/>
    </row>
    <row r="40" spans="1:14" ht="13.5" customHeight="1">
      <c r="A40" s="243"/>
      <c r="B40" s="244"/>
      <c r="C40" s="244"/>
      <c r="D40" s="244"/>
      <c r="E40" s="244"/>
      <c r="F40" s="244"/>
      <c r="G40" s="249"/>
      <c r="I40" s="239">
        <f>I36+0.01</f>
        <v>3.1599999999999966</v>
      </c>
      <c r="J40" s="499" t="s">
        <v>236</v>
      </c>
      <c r="K40" s="499"/>
      <c r="L40" s="499"/>
      <c r="M40" s="499"/>
      <c r="N40" s="500"/>
    </row>
    <row r="41" spans="1:14" ht="13.5" customHeight="1">
      <c r="A41" s="243"/>
      <c r="B41" s="244"/>
      <c r="C41" s="244"/>
      <c r="D41" s="244"/>
      <c r="E41" s="244"/>
      <c r="F41" s="244"/>
      <c r="G41" s="249"/>
      <c r="I41" s="243"/>
      <c r="J41" s="497"/>
      <c r="K41" s="497"/>
      <c r="L41" s="497"/>
      <c r="M41" s="497"/>
      <c r="N41" s="498"/>
    </row>
    <row r="42" spans="1:14" ht="13.5" customHeight="1">
      <c r="A42" s="243"/>
      <c r="B42" s="244"/>
      <c r="C42" s="244"/>
      <c r="D42" s="244"/>
      <c r="E42" s="244"/>
      <c r="F42" s="244"/>
      <c r="G42" s="249"/>
      <c r="I42" s="243"/>
      <c r="J42" s="244"/>
      <c r="K42" s="244" t="s">
        <v>221</v>
      </c>
      <c r="L42" s="244"/>
      <c r="M42" s="248" t="s">
        <v>34</v>
      </c>
      <c r="N42" s="249"/>
    </row>
    <row r="43" spans="1:14" ht="13.5" customHeight="1">
      <c r="A43" s="262"/>
      <c r="B43" s="263"/>
      <c r="C43" s="263"/>
      <c r="D43" s="263"/>
      <c r="E43" s="263"/>
      <c r="F43" s="263"/>
      <c r="G43" s="264"/>
      <c r="I43" s="262"/>
      <c r="J43" s="263"/>
      <c r="K43" s="263" t="s">
        <v>222</v>
      </c>
      <c r="L43" s="263"/>
      <c r="M43" s="263"/>
      <c r="N43" s="264"/>
    </row>
    <row r="44" spans="1:14" ht="13.5" customHeight="1">
      <c r="A44" s="244"/>
      <c r="B44" s="244"/>
      <c r="C44" s="244"/>
      <c r="D44" s="244"/>
      <c r="E44" s="244"/>
      <c r="F44" s="244"/>
      <c r="G44" s="244"/>
      <c r="I44" s="244"/>
      <c r="J44" s="244"/>
      <c r="K44" s="244"/>
      <c r="L44" s="244"/>
      <c r="M44" s="244"/>
      <c r="N44" s="244"/>
    </row>
    <row r="45" spans="1:14" ht="13.5" customHeight="1">
      <c r="A45" s="244"/>
      <c r="B45" s="244"/>
      <c r="C45" s="244"/>
      <c r="D45" s="244"/>
      <c r="E45" s="244"/>
      <c r="F45" s="244"/>
      <c r="G45" s="244"/>
      <c r="I45" s="244"/>
      <c r="J45" s="244"/>
      <c r="K45" s="244"/>
      <c r="L45" s="244"/>
      <c r="M45" s="244"/>
      <c r="N45" s="244"/>
    </row>
    <row r="46" spans="1:14" ht="13.5" customHeight="1">
      <c r="A46" s="239">
        <f>I40+0.01</f>
        <v>3.1699999999999964</v>
      </c>
      <c r="B46" s="240" t="s">
        <v>515</v>
      </c>
      <c r="C46" s="240"/>
      <c r="D46" s="240"/>
      <c r="E46" s="240"/>
      <c r="F46" s="240"/>
      <c r="G46" s="241"/>
      <c r="I46" s="239">
        <f>A84+0.01</f>
        <v>3.2599999999999945</v>
      </c>
      <c r="J46" s="499" t="s">
        <v>341</v>
      </c>
      <c r="K46" s="499"/>
      <c r="L46" s="499"/>
      <c r="M46" s="499"/>
      <c r="N46" s="500"/>
    </row>
    <row r="47" spans="1:14" ht="13.5" customHeight="1">
      <c r="A47" s="243"/>
      <c r="B47" s="244"/>
      <c r="C47" s="244"/>
      <c r="D47" s="244"/>
      <c r="E47" s="244"/>
      <c r="F47" s="244"/>
      <c r="G47" s="249"/>
      <c r="I47" s="255"/>
      <c r="J47" s="497"/>
      <c r="K47" s="497"/>
      <c r="L47" s="497"/>
      <c r="M47" s="497"/>
      <c r="N47" s="498"/>
    </row>
    <row r="48" spans="1:14" ht="13.5" customHeight="1">
      <c r="A48" s="243"/>
      <c r="B48" s="244"/>
      <c r="C48" s="244" t="s">
        <v>221</v>
      </c>
      <c r="D48" s="244"/>
      <c r="F48" s="248" t="s">
        <v>34</v>
      </c>
      <c r="G48" s="249"/>
      <c r="I48" s="255"/>
      <c r="J48" s="244" t="s">
        <v>305</v>
      </c>
      <c r="K48" s="244"/>
      <c r="L48" s="244"/>
      <c r="M48" s="290"/>
      <c r="N48" s="291"/>
    </row>
    <row r="49" spans="1:14" ht="13.5" customHeight="1">
      <c r="A49" s="262"/>
      <c r="B49" s="263"/>
      <c r="C49" s="263" t="str">
        <f>CONCATENATE("2. Non  ►(",TEXT(A81,"0.00)"))</f>
        <v>2. Non  ►(3.24)</v>
      </c>
      <c r="D49" s="263"/>
      <c r="E49" s="263"/>
      <c r="F49" s="263"/>
      <c r="G49" s="264"/>
      <c r="I49" s="255"/>
      <c r="J49" s="244" t="s">
        <v>306</v>
      </c>
      <c r="K49" s="244"/>
      <c r="L49" s="244"/>
      <c r="M49" s="292"/>
      <c r="N49" s="293"/>
    </row>
    <row r="50" spans="1:14" ht="13.5" customHeight="1">
      <c r="A50" s="239">
        <f>A46+0.01</f>
        <v>3.179999999999996</v>
      </c>
      <c r="B50" s="240" t="s">
        <v>237</v>
      </c>
      <c r="C50" s="240"/>
      <c r="D50" s="240"/>
      <c r="E50" s="240"/>
      <c r="F50" s="240"/>
      <c r="G50" s="241"/>
      <c r="I50" s="243"/>
      <c r="J50" s="244" t="s">
        <v>307</v>
      </c>
      <c r="K50" s="244"/>
      <c r="L50" s="244"/>
      <c r="M50" s="292"/>
      <c r="N50" s="293"/>
    </row>
    <row r="51" spans="1:14" ht="13.5" customHeight="1">
      <c r="A51" s="266"/>
      <c r="B51" s="244" t="s">
        <v>74</v>
      </c>
      <c r="C51" s="244"/>
      <c r="D51" s="244"/>
      <c r="E51" s="244"/>
      <c r="F51" s="244"/>
      <c r="G51" s="249"/>
      <c r="I51" s="243"/>
      <c r="J51" s="244" t="s">
        <v>308</v>
      </c>
      <c r="K51" s="244"/>
      <c r="L51" s="244"/>
      <c r="M51" s="292"/>
      <c r="N51" s="293"/>
    </row>
    <row r="52" spans="1:14" ht="13.5" customHeight="1">
      <c r="A52" s="266"/>
      <c r="B52" s="244" t="s">
        <v>75</v>
      </c>
      <c r="C52" s="244"/>
      <c r="D52" s="244" t="s">
        <v>379</v>
      </c>
      <c r="E52" s="244"/>
      <c r="F52" s="248" t="s">
        <v>34</v>
      </c>
      <c r="G52" s="249"/>
      <c r="I52" s="243"/>
      <c r="J52" s="244"/>
      <c r="K52" s="244"/>
      <c r="L52" s="244"/>
      <c r="M52" s="244"/>
      <c r="N52" s="249"/>
    </row>
    <row r="53" spans="1:14" ht="13.5" customHeight="1">
      <c r="A53" s="266"/>
      <c r="B53" s="244" t="s">
        <v>76</v>
      </c>
      <c r="C53" s="244"/>
      <c r="D53" s="244"/>
      <c r="E53" s="244"/>
      <c r="F53" s="244"/>
      <c r="G53" s="249"/>
      <c r="I53" s="262"/>
      <c r="J53" s="312" t="s">
        <v>498</v>
      </c>
      <c r="K53" s="263"/>
      <c r="L53" s="263"/>
      <c r="M53" s="263"/>
      <c r="N53" s="264"/>
    </row>
    <row r="54" spans="1:14" ht="13.5" customHeight="1">
      <c r="A54" s="266"/>
      <c r="B54" s="244" t="s">
        <v>141</v>
      </c>
      <c r="C54" s="244"/>
      <c r="D54" s="244"/>
      <c r="E54" s="244"/>
      <c r="F54" s="244"/>
      <c r="G54" s="249"/>
      <c r="I54" s="239">
        <f>I46+0.01</f>
        <v>3.2699999999999942</v>
      </c>
      <c r="J54" s="501" t="s">
        <v>319</v>
      </c>
      <c r="K54" s="501"/>
      <c r="L54" s="501"/>
      <c r="M54" s="501"/>
      <c r="N54" s="502"/>
    </row>
    <row r="55" spans="1:14" ht="13.5" customHeight="1">
      <c r="A55" s="267"/>
      <c r="B55" s="237" t="s">
        <v>378</v>
      </c>
      <c r="D55" s="263"/>
      <c r="E55" s="263"/>
      <c r="F55" s="263"/>
      <c r="G55" s="264"/>
      <c r="I55" s="255"/>
      <c r="J55" s="244"/>
      <c r="K55" s="244"/>
      <c r="L55" s="244"/>
      <c r="M55" s="244"/>
      <c r="N55" s="265"/>
    </row>
    <row r="56" spans="1:14" ht="13.5" customHeight="1">
      <c r="A56" s="239">
        <f>A50+0.01</f>
        <v>3.189999999999996</v>
      </c>
      <c r="B56" s="240" t="s">
        <v>142</v>
      </c>
      <c r="C56" s="240"/>
      <c r="D56" s="240"/>
      <c r="E56" s="240"/>
      <c r="F56" s="240"/>
      <c r="G56" s="241"/>
      <c r="I56" s="255"/>
      <c r="J56" s="289" t="s">
        <v>309</v>
      </c>
      <c r="K56" s="250"/>
      <c r="L56" s="250"/>
      <c r="M56" s="290"/>
      <c r="N56" s="291"/>
    </row>
    <row r="57" spans="1:14" ht="12.75" customHeight="1">
      <c r="A57" s="255"/>
      <c r="B57" s="244"/>
      <c r="C57" s="244"/>
      <c r="D57" s="244"/>
      <c r="E57" s="244"/>
      <c r="F57" s="244"/>
      <c r="G57" s="249"/>
      <c r="H57" s="244"/>
      <c r="I57" s="255"/>
      <c r="J57" s="244"/>
      <c r="K57" s="250"/>
      <c r="L57" s="250"/>
      <c r="M57" s="250"/>
      <c r="N57" s="265"/>
    </row>
    <row r="58" spans="1:14" ht="10.5">
      <c r="A58" s="266"/>
      <c r="B58" s="244"/>
      <c r="C58" s="244" t="str">
        <f>CONCATENATE("1. Oui  ►(",TEXT(A74,"0.00)"))</f>
        <v>1. Oui  ►(3.22)</v>
      </c>
      <c r="D58" s="244"/>
      <c r="E58" s="244"/>
      <c r="F58" s="244"/>
      <c r="G58" s="249"/>
      <c r="I58" s="255"/>
      <c r="J58" s="386" t="s">
        <v>509</v>
      </c>
      <c r="K58" s="250"/>
      <c r="L58" s="250"/>
      <c r="M58" s="250"/>
      <c r="N58" s="265"/>
    </row>
    <row r="59" spans="1:14" ht="9.75" customHeight="1">
      <c r="A59" s="266"/>
      <c r="B59" s="244"/>
      <c r="C59" s="244" t="str">
        <f>CONCATENATE("2. Non")</f>
        <v>2. Non</v>
      </c>
      <c r="D59" s="244"/>
      <c r="E59" s="244"/>
      <c r="F59" s="248" t="s">
        <v>34</v>
      </c>
      <c r="G59" s="249"/>
      <c r="I59" s="239">
        <f>I54+0.01</f>
        <v>3.279999999999994</v>
      </c>
      <c r="J59" s="499" t="s">
        <v>342</v>
      </c>
      <c r="K59" s="499"/>
      <c r="L59" s="499"/>
      <c r="M59" s="499"/>
      <c r="N59" s="500"/>
    </row>
    <row r="60" spans="1:14" ht="10.5">
      <c r="A60" s="266"/>
      <c r="B60" s="244"/>
      <c r="C60" s="244"/>
      <c r="D60" s="244"/>
      <c r="E60" s="244"/>
      <c r="F60" s="244"/>
      <c r="G60" s="249"/>
      <c r="I60" s="255"/>
      <c r="J60" s="497"/>
      <c r="K60" s="497"/>
      <c r="L60" s="497"/>
      <c r="M60" s="497"/>
      <c r="N60" s="498"/>
    </row>
    <row r="61" spans="1:14" ht="12.75" customHeight="1">
      <c r="A61" s="239">
        <f>A56+0.01</f>
        <v>3.1999999999999957</v>
      </c>
      <c r="B61" s="240" t="s">
        <v>516</v>
      </c>
      <c r="C61" s="240"/>
      <c r="D61" s="240"/>
      <c r="E61" s="240"/>
      <c r="F61" s="240"/>
      <c r="G61" s="241"/>
      <c r="I61" s="255"/>
      <c r="J61" s="244" t="s">
        <v>305</v>
      </c>
      <c r="K61" s="244"/>
      <c r="L61" s="244"/>
      <c r="M61" s="290"/>
      <c r="N61" s="291"/>
    </row>
    <row r="62" spans="1:14" ht="10.5">
      <c r="A62" s="255"/>
      <c r="B62" s="244"/>
      <c r="C62" s="244"/>
      <c r="D62" s="244"/>
      <c r="E62" s="244"/>
      <c r="F62" s="244"/>
      <c r="G62" s="249"/>
      <c r="I62" s="255"/>
      <c r="J62" s="244" t="s">
        <v>306</v>
      </c>
      <c r="K62" s="244"/>
      <c r="L62" s="244"/>
      <c r="M62" s="292"/>
      <c r="N62" s="293"/>
    </row>
    <row r="63" spans="1:14" ht="10.5">
      <c r="A63" s="266"/>
      <c r="B63" s="244" t="s">
        <v>77</v>
      </c>
      <c r="C63" s="257"/>
      <c r="D63" s="244" t="s">
        <v>81</v>
      </c>
      <c r="E63" s="257"/>
      <c r="F63" s="244" t="s">
        <v>85</v>
      </c>
      <c r="G63" s="257"/>
      <c r="I63" s="243"/>
      <c r="J63" s="244" t="s">
        <v>307</v>
      </c>
      <c r="K63" s="244"/>
      <c r="L63" s="244"/>
      <c r="M63" s="292"/>
      <c r="N63" s="293"/>
    </row>
    <row r="64" spans="1:14" ht="10.5">
      <c r="A64" s="266"/>
      <c r="B64" s="244" t="s">
        <v>78</v>
      </c>
      <c r="C64" s="257"/>
      <c r="D64" s="244" t="s">
        <v>82</v>
      </c>
      <c r="E64" s="257"/>
      <c r="F64" s="244" t="s">
        <v>86</v>
      </c>
      <c r="G64" s="257"/>
      <c r="I64" s="243"/>
      <c r="J64" s="244" t="s">
        <v>308</v>
      </c>
      <c r="K64" s="244"/>
      <c r="L64" s="244"/>
      <c r="M64" s="292"/>
      <c r="N64" s="293"/>
    </row>
    <row r="65" spans="1:14" ht="12.75" customHeight="1">
      <c r="A65" s="266"/>
      <c r="B65" s="244" t="s">
        <v>79</v>
      </c>
      <c r="C65" s="257"/>
      <c r="D65" s="244" t="s">
        <v>83</v>
      </c>
      <c r="E65" s="257"/>
      <c r="F65" s="244" t="s">
        <v>87</v>
      </c>
      <c r="G65" s="257"/>
      <c r="I65" s="243"/>
      <c r="J65" s="244"/>
      <c r="K65" s="244"/>
      <c r="L65" s="244"/>
      <c r="M65" s="244"/>
      <c r="N65" s="249"/>
    </row>
    <row r="66" spans="1:14" ht="10.5">
      <c r="A66" s="266"/>
      <c r="B66" s="244" t="s">
        <v>80</v>
      </c>
      <c r="C66" s="257"/>
      <c r="D66" s="244" t="s">
        <v>84</v>
      </c>
      <c r="E66" s="257"/>
      <c r="F66" s="244" t="s">
        <v>88</v>
      </c>
      <c r="G66" s="257"/>
      <c r="I66" s="243"/>
      <c r="J66" s="288" t="s">
        <v>498</v>
      </c>
      <c r="K66" s="244"/>
      <c r="L66" s="244"/>
      <c r="M66" s="244"/>
      <c r="N66" s="249"/>
    </row>
    <row r="67" spans="1:14" ht="10.5">
      <c r="A67" s="266"/>
      <c r="B67" s="244"/>
      <c r="C67" s="244"/>
      <c r="D67" s="244"/>
      <c r="E67" s="244"/>
      <c r="F67" s="244"/>
      <c r="G67" s="249"/>
      <c r="I67" s="268">
        <f>I59+0.01</f>
        <v>3.289999999999994</v>
      </c>
      <c r="J67" s="499" t="s">
        <v>320</v>
      </c>
      <c r="K67" s="499"/>
      <c r="L67" s="499"/>
      <c r="M67" s="499"/>
      <c r="N67" s="500"/>
    </row>
    <row r="68" spans="1:14" ht="12.75" customHeight="1">
      <c r="A68" s="239">
        <f>A61+0.01</f>
        <v>3.2099999999999955</v>
      </c>
      <c r="B68" s="240" t="s">
        <v>517</v>
      </c>
      <c r="C68" s="240"/>
      <c r="D68" s="240"/>
      <c r="E68" s="240"/>
      <c r="F68" s="240"/>
      <c r="G68" s="241"/>
      <c r="I68" s="255"/>
      <c r="J68" s="244"/>
      <c r="K68" s="250"/>
      <c r="L68" s="250"/>
      <c r="M68" s="250"/>
      <c r="N68" s="265"/>
    </row>
    <row r="69" spans="1:14" ht="18" customHeight="1">
      <c r="A69" s="266"/>
      <c r="B69" s="244" t="s">
        <v>77</v>
      </c>
      <c r="C69" s="257"/>
      <c r="D69" s="244" t="s">
        <v>81</v>
      </c>
      <c r="E69" s="257"/>
      <c r="F69" s="244" t="s">
        <v>85</v>
      </c>
      <c r="G69" s="257"/>
      <c r="I69" s="255"/>
      <c r="J69" s="244" t="s">
        <v>238</v>
      </c>
      <c r="K69" s="250"/>
      <c r="L69" s="250"/>
      <c r="M69" s="290"/>
      <c r="N69" s="291"/>
    </row>
    <row r="70" spans="1:14" ht="10.5">
      <c r="A70" s="266"/>
      <c r="B70" s="244" t="s">
        <v>78</v>
      </c>
      <c r="C70" s="257"/>
      <c r="D70" s="244" t="s">
        <v>82</v>
      </c>
      <c r="E70" s="257"/>
      <c r="F70" s="244" t="s">
        <v>86</v>
      </c>
      <c r="G70" s="257"/>
      <c r="I70" s="255"/>
      <c r="J70" s="244"/>
      <c r="K70" s="250"/>
      <c r="L70" s="250"/>
      <c r="M70" s="250"/>
      <c r="N70" s="265"/>
    </row>
    <row r="71" spans="1:14" ht="13.5" customHeight="1">
      <c r="A71" s="266"/>
      <c r="B71" s="244" t="s">
        <v>79</v>
      </c>
      <c r="C71" s="257"/>
      <c r="D71" s="244" t="s">
        <v>83</v>
      </c>
      <c r="E71" s="257"/>
      <c r="F71" s="244" t="s">
        <v>87</v>
      </c>
      <c r="G71" s="257"/>
      <c r="I71" s="269"/>
      <c r="J71" s="386" t="s">
        <v>509</v>
      </c>
      <c r="K71" s="270"/>
      <c r="L71" s="270"/>
      <c r="M71" s="270"/>
      <c r="N71" s="271"/>
    </row>
    <row r="72" spans="1:14" ht="10.5">
      <c r="A72" s="266"/>
      <c r="B72" s="244" t="s">
        <v>80</v>
      </c>
      <c r="C72" s="257"/>
      <c r="D72" s="244" t="s">
        <v>84</v>
      </c>
      <c r="E72" s="257"/>
      <c r="F72" s="244" t="s">
        <v>88</v>
      </c>
      <c r="G72" s="257"/>
      <c r="I72" s="239">
        <f>I67+0.01</f>
        <v>3.2999999999999936</v>
      </c>
      <c r="J72" s="499" t="s">
        <v>343</v>
      </c>
      <c r="K72" s="499"/>
      <c r="L72" s="499"/>
      <c r="M72" s="499"/>
      <c r="N72" s="500"/>
    </row>
    <row r="73" spans="1:14" ht="12.75" customHeight="1">
      <c r="A73" s="266"/>
      <c r="B73" s="244"/>
      <c r="C73" s="244"/>
      <c r="D73" s="244"/>
      <c r="E73" s="244"/>
      <c r="F73" s="244"/>
      <c r="G73" s="249"/>
      <c r="I73" s="255"/>
      <c r="J73" s="497"/>
      <c r="K73" s="497"/>
      <c r="L73" s="497"/>
      <c r="M73" s="497"/>
      <c r="N73" s="498"/>
    </row>
    <row r="74" spans="1:14" ht="10.5">
      <c r="A74" s="239">
        <f>+A68+0.01</f>
        <v>3.2199999999999953</v>
      </c>
      <c r="B74" s="240" t="s">
        <v>272</v>
      </c>
      <c r="C74" s="240"/>
      <c r="D74" s="240"/>
      <c r="E74" s="240"/>
      <c r="F74" s="240"/>
      <c r="G74" s="241"/>
      <c r="I74" s="255"/>
      <c r="J74" s="244"/>
      <c r="K74" s="244"/>
      <c r="L74" s="244"/>
      <c r="M74" s="250"/>
      <c r="N74" s="265"/>
    </row>
    <row r="75" spans="1:14" ht="10.5">
      <c r="A75" s="266"/>
      <c r="B75" s="244" t="s">
        <v>221</v>
      </c>
      <c r="C75" s="244"/>
      <c r="D75" s="244"/>
      <c r="E75" s="244"/>
      <c r="F75" s="244"/>
      <c r="G75" s="249"/>
      <c r="I75" s="255"/>
      <c r="J75" s="244" t="s">
        <v>305</v>
      </c>
      <c r="K75" s="244"/>
      <c r="L75" s="244"/>
      <c r="M75" s="290"/>
      <c r="N75" s="291"/>
    </row>
    <row r="76" spans="1:14" ht="10.5">
      <c r="A76" s="269"/>
      <c r="B76" s="263" t="str">
        <f>CONCATENATE("2. Non ► (",TEXT(A81,"0.00"),")")</f>
        <v>2. Non ► (3.24)</v>
      </c>
      <c r="C76" s="263"/>
      <c r="D76" s="263"/>
      <c r="E76" s="263"/>
      <c r="F76" s="263"/>
      <c r="G76" s="264"/>
      <c r="I76" s="255"/>
      <c r="J76" s="244" t="s">
        <v>306</v>
      </c>
      <c r="K76" s="244"/>
      <c r="L76" s="244"/>
      <c r="M76" s="292"/>
      <c r="N76" s="293"/>
    </row>
    <row r="77" spans="1:14" ht="12.75" customHeight="1">
      <c r="A77" s="239">
        <f>A74+0.01</f>
        <v>3.229999999999995</v>
      </c>
      <c r="B77" s="240" t="s">
        <v>359</v>
      </c>
      <c r="C77" s="240"/>
      <c r="D77" s="240"/>
      <c r="E77" s="240"/>
      <c r="F77" s="240"/>
      <c r="G77" s="241"/>
      <c r="I77" s="243"/>
      <c r="J77" s="244" t="s">
        <v>307</v>
      </c>
      <c r="K77" s="244"/>
      <c r="L77" s="244"/>
      <c r="M77" s="292"/>
      <c r="N77" s="293"/>
    </row>
    <row r="78" spans="1:14" ht="10.5">
      <c r="A78" s="243"/>
      <c r="B78" s="503" t="s">
        <v>309</v>
      </c>
      <c r="C78" s="503"/>
      <c r="D78" s="244"/>
      <c r="E78" s="244"/>
      <c r="F78" s="244"/>
      <c r="G78" s="249"/>
      <c r="I78" s="243"/>
      <c r="J78" s="244" t="s">
        <v>308</v>
      </c>
      <c r="K78" s="244"/>
      <c r="L78" s="244"/>
      <c r="M78" s="292"/>
      <c r="N78" s="293"/>
    </row>
    <row r="79" spans="1:14" ht="10.5">
      <c r="A79" s="243"/>
      <c r="B79" s="503"/>
      <c r="C79" s="503"/>
      <c r="D79" s="244"/>
      <c r="E79" s="244"/>
      <c r="F79" s="244"/>
      <c r="G79" s="249"/>
      <c r="I79" s="243"/>
      <c r="J79" s="244"/>
      <c r="K79" s="244"/>
      <c r="L79" s="244"/>
      <c r="M79" s="244"/>
      <c r="N79" s="249"/>
    </row>
    <row r="80" spans="1:14" ht="10.5">
      <c r="A80" s="262"/>
      <c r="B80" s="263"/>
      <c r="C80" s="263"/>
      <c r="D80" s="263"/>
      <c r="E80" s="263"/>
      <c r="F80" s="263"/>
      <c r="G80" s="264"/>
      <c r="I80" s="243"/>
      <c r="J80" s="288" t="s">
        <v>498</v>
      </c>
      <c r="K80" s="244"/>
      <c r="L80" s="244"/>
      <c r="M80" s="244"/>
      <c r="N80" s="249"/>
    </row>
    <row r="81" spans="1:14" ht="12.75" customHeight="1">
      <c r="A81" s="239">
        <f>A77+0.01</f>
        <v>3.239999999999995</v>
      </c>
      <c r="B81" s="240" t="s">
        <v>271</v>
      </c>
      <c r="C81" s="240"/>
      <c r="D81" s="240"/>
      <c r="E81" s="240"/>
      <c r="F81" s="240"/>
      <c r="G81" s="241"/>
      <c r="I81" s="239">
        <f>I72+0.01</f>
        <v>3.3099999999999934</v>
      </c>
      <c r="J81" s="499" t="s">
        <v>321</v>
      </c>
      <c r="K81" s="499"/>
      <c r="L81" s="499"/>
      <c r="M81" s="499"/>
      <c r="N81" s="500"/>
    </row>
    <row r="82" spans="1:14" ht="10.5">
      <c r="A82" s="266"/>
      <c r="B82" s="244" t="s">
        <v>221</v>
      </c>
      <c r="C82" s="244"/>
      <c r="D82" s="244"/>
      <c r="E82" s="244"/>
      <c r="F82" s="244"/>
      <c r="G82" s="249"/>
      <c r="I82" s="255"/>
      <c r="J82" s="244"/>
      <c r="K82" s="250"/>
      <c r="L82" s="250"/>
      <c r="M82" s="250"/>
      <c r="N82" s="265"/>
    </row>
    <row r="83" spans="1:14" ht="10.5">
      <c r="A83" s="255"/>
      <c r="B83" s="263" t="str">
        <f>CONCATENATE("2. Non ► (",TEXT(I46,"0.00"),")")</f>
        <v>2. Non ► (3.26)</v>
      </c>
      <c r="C83" s="244"/>
      <c r="D83" s="244"/>
      <c r="E83" s="244"/>
      <c r="F83" s="244"/>
      <c r="G83" s="249"/>
      <c r="I83" s="255"/>
      <c r="J83" s="253" t="s">
        <v>238</v>
      </c>
      <c r="K83" s="250"/>
      <c r="L83" s="250"/>
      <c r="M83" s="290"/>
      <c r="N83" s="291"/>
    </row>
    <row r="84" spans="1:14" ht="10.5">
      <c r="A84" s="239">
        <f>A81+0.01</f>
        <v>3.2499999999999947</v>
      </c>
      <c r="B84" s="240" t="s">
        <v>518</v>
      </c>
      <c r="C84" s="240"/>
      <c r="D84" s="240"/>
      <c r="E84" s="240"/>
      <c r="F84" s="240"/>
      <c r="G84" s="241"/>
      <c r="I84" s="243"/>
      <c r="J84" s="244"/>
      <c r="K84" s="244"/>
      <c r="L84" s="244"/>
      <c r="M84" s="244"/>
      <c r="N84" s="249"/>
    </row>
    <row r="85" spans="1:14" ht="10.5">
      <c r="A85" s="243"/>
      <c r="B85" s="503" t="s">
        <v>309</v>
      </c>
      <c r="C85" s="503"/>
      <c r="D85" s="244"/>
      <c r="E85" s="244"/>
      <c r="F85" s="244"/>
      <c r="G85" s="249"/>
      <c r="I85" s="255"/>
      <c r="J85" s="497"/>
      <c r="K85" s="497"/>
      <c r="L85" s="497"/>
      <c r="M85" s="497"/>
      <c r="N85" s="498"/>
    </row>
    <row r="86" spans="1:14" ht="12.75" customHeight="1">
      <c r="A86" s="243"/>
      <c r="B86" s="503"/>
      <c r="C86" s="503"/>
      <c r="D86" s="244"/>
      <c r="E86" s="244"/>
      <c r="F86" s="244"/>
      <c r="G86" s="249"/>
      <c r="I86" s="255"/>
      <c r="J86" s="386" t="s">
        <v>509</v>
      </c>
      <c r="K86" s="250"/>
      <c r="L86" s="250"/>
      <c r="M86" s="250"/>
      <c r="N86" s="265"/>
    </row>
    <row r="87" spans="1:14" ht="10.5">
      <c r="A87" s="267"/>
      <c r="B87" s="263"/>
      <c r="C87" s="263"/>
      <c r="D87" s="263"/>
      <c r="E87" s="263"/>
      <c r="F87" s="330"/>
      <c r="G87" s="264"/>
      <c r="I87" s="269"/>
      <c r="J87" s="263"/>
      <c r="K87" s="270"/>
      <c r="L87" s="270"/>
      <c r="M87" s="270"/>
      <c r="N87" s="271"/>
    </row>
    <row r="88" spans="1:14" ht="10.5">
      <c r="A88" s="272"/>
      <c r="B88" s="244"/>
      <c r="C88" s="244"/>
      <c r="D88" s="244"/>
      <c r="E88" s="244"/>
      <c r="F88" s="244"/>
      <c r="G88" s="244"/>
      <c r="I88" s="244"/>
      <c r="J88" s="244"/>
      <c r="K88" s="244"/>
      <c r="L88" s="244"/>
      <c r="M88" s="244"/>
      <c r="N88" s="244"/>
    </row>
    <row r="89" spans="1:14" ht="10.5">
      <c r="A89" s="272"/>
      <c r="B89" s="244"/>
      <c r="C89" s="244"/>
      <c r="D89" s="244"/>
      <c r="E89" s="244"/>
      <c r="F89" s="244"/>
      <c r="G89" s="244"/>
      <c r="I89" s="244"/>
      <c r="J89" s="244"/>
      <c r="K89" s="244"/>
      <c r="L89" s="244"/>
      <c r="M89" s="244"/>
      <c r="N89" s="244"/>
    </row>
    <row r="90" spans="1:14" ht="10.5">
      <c r="A90" s="272"/>
      <c r="B90" s="244"/>
      <c r="C90" s="244"/>
      <c r="D90" s="244"/>
      <c r="E90" s="244"/>
      <c r="F90" s="244"/>
      <c r="G90" s="244"/>
      <c r="I90" s="244"/>
      <c r="J90" s="244"/>
      <c r="K90" s="244"/>
      <c r="L90" s="244"/>
      <c r="M90" s="244"/>
      <c r="N90" s="244"/>
    </row>
    <row r="91" spans="9:14" ht="10.5">
      <c r="I91" s="244"/>
      <c r="J91" s="244"/>
      <c r="K91" s="244"/>
      <c r="L91" s="244"/>
      <c r="M91" s="244"/>
      <c r="N91" s="244"/>
    </row>
    <row r="92" spans="9:14" ht="10.5">
      <c r="I92" s="244"/>
      <c r="J92" s="244"/>
      <c r="K92" s="244"/>
      <c r="L92" s="244"/>
      <c r="M92" s="244"/>
      <c r="N92" s="244"/>
    </row>
    <row r="93" spans="9:14" ht="10.5">
      <c r="I93" s="244"/>
      <c r="J93" s="244"/>
      <c r="K93" s="244"/>
      <c r="L93" s="244"/>
      <c r="M93" s="244"/>
      <c r="N93" s="244"/>
    </row>
    <row r="95" ht="10.5">
      <c r="H95" s="244"/>
    </row>
  </sheetData>
  <sheetProtection/>
  <mergeCells count="18">
    <mergeCell ref="J67:N67"/>
    <mergeCell ref="J81:N81"/>
    <mergeCell ref="S2:AB2"/>
    <mergeCell ref="J3:N4"/>
    <mergeCell ref="G4:G5"/>
    <mergeCell ref="J8:N9"/>
    <mergeCell ref="J18:N19"/>
    <mergeCell ref="J27:N28"/>
    <mergeCell ref="J85:N85"/>
    <mergeCell ref="J72:N73"/>
    <mergeCell ref="B37:G38"/>
    <mergeCell ref="J36:N37"/>
    <mergeCell ref="J40:N41"/>
    <mergeCell ref="J54:N54"/>
    <mergeCell ref="J59:N60"/>
    <mergeCell ref="J46:N47"/>
    <mergeCell ref="B78:C79"/>
    <mergeCell ref="B85:C86"/>
  </mergeCells>
  <printOptions/>
  <pageMargins left="0.511811023622047" right="0.511811023622047" top="0.118110236220472" bottom="0.31496062992126" header="0" footer="0.118110236220472"/>
  <pageSetup horizontalDpi="600" verticalDpi="600" orientation="landscape" paperSize="9" scale="95" r:id="rId2"/>
  <headerFooter scaleWithDoc="0" alignWithMargins="0">
    <oddFooter>&amp;C&amp;P</oddFooter>
  </headerFooter>
  <rowBreaks count="1" manualBreakCount="1">
    <brk id="44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120" zoomScaleNormal="120" zoomScaleSheetLayoutView="120" workbookViewId="0" topLeftCell="A1">
      <selection activeCell="F16" sqref="F16"/>
    </sheetView>
  </sheetViews>
  <sheetFormatPr defaultColWidth="9.140625" defaultRowHeight="12.75"/>
  <cols>
    <col min="1" max="1" width="0.71875" style="74" customWidth="1"/>
    <col min="2" max="2" width="3.421875" style="74" customWidth="1"/>
    <col min="3" max="3" width="0.71875" style="74" customWidth="1"/>
    <col min="4" max="4" width="32.421875" style="74" customWidth="1"/>
    <col min="5" max="5" width="11.7109375" style="74" customWidth="1"/>
    <col min="6" max="6" width="11.28125" style="73" customWidth="1"/>
    <col min="7" max="7" width="2.57421875" style="73" customWidth="1"/>
    <col min="8" max="8" width="27.140625" style="73" customWidth="1"/>
    <col min="9" max="9" width="10.8515625" style="73" customWidth="1"/>
    <col min="10" max="10" width="5.8515625" style="73" customWidth="1"/>
    <col min="11" max="11" width="5.421875" style="73" customWidth="1"/>
    <col min="12" max="13" width="5.8515625" style="73" customWidth="1"/>
    <col min="14" max="14" width="9.00390625" style="73" customWidth="1"/>
    <col min="15" max="15" width="9.57421875" style="73" customWidth="1"/>
    <col min="16" max="16" width="7.421875" style="74" customWidth="1"/>
    <col min="17" max="17" width="7.7109375" style="74" customWidth="1"/>
    <col min="18" max="18" width="7.00390625" style="74" customWidth="1"/>
    <col min="19" max="19" width="7.7109375" style="74" customWidth="1"/>
    <col min="20" max="20" width="8.00390625" style="74" customWidth="1"/>
    <col min="21" max="21" width="8.7109375" style="74" customWidth="1"/>
    <col min="22" max="22" width="7.7109375" style="74" customWidth="1"/>
    <col min="23" max="23" width="6.7109375" style="74" customWidth="1"/>
    <col min="24" max="24" width="8.57421875" style="74" customWidth="1"/>
    <col min="25" max="25" width="6.00390625" style="74" customWidth="1"/>
    <col min="26" max="26" width="6.421875" style="74" customWidth="1"/>
    <col min="27" max="27" width="5.8515625" style="74" customWidth="1"/>
    <col min="28" max="28" width="7.140625" style="74" customWidth="1"/>
    <col min="29" max="29" width="6.28125" style="74" customWidth="1"/>
    <col min="30" max="30" width="7.00390625" style="74" customWidth="1"/>
    <col min="31" max="16384" width="9.140625" style="74" customWidth="1"/>
  </cols>
  <sheetData>
    <row r="1" spans="1:14" ht="15">
      <c r="A1" s="286" t="s">
        <v>276</v>
      </c>
      <c r="B1" s="122"/>
      <c r="C1" s="76"/>
      <c r="D1" s="76"/>
      <c r="E1" s="76"/>
      <c r="F1" s="76"/>
      <c r="G1" s="76"/>
      <c r="H1" s="76"/>
      <c r="I1" s="76"/>
      <c r="J1" s="76"/>
      <c r="K1" s="76"/>
      <c r="L1" s="76"/>
      <c r="M1" s="68"/>
      <c r="N1" s="68"/>
    </row>
    <row r="2" spans="1:30" ht="7.5" customHeight="1">
      <c r="A2" s="77"/>
      <c r="B2" s="68"/>
      <c r="C2" s="75"/>
      <c r="D2" s="76"/>
      <c r="E2" s="76"/>
      <c r="F2" s="76"/>
      <c r="G2" s="76"/>
      <c r="H2" s="76"/>
      <c r="I2" s="76"/>
      <c r="J2" s="76"/>
      <c r="K2" s="76"/>
      <c r="L2" s="76"/>
      <c r="M2" s="68"/>
      <c r="N2" s="68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</row>
    <row r="3" spans="2:30" s="68" customFormat="1" ht="12.75" customHeight="1">
      <c r="B3" s="527" t="s">
        <v>4</v>
      </c>
      <c r="D3" s="69"/>
      <c r="E3" s="78">
        <v>4.01</v>
      </c>
      <c r="F3" s="79">
        <f>E3+0.01</f>
        <v>4.02</v>
      </c>
      <c r="G3" s="524">
        <f>F3+0.01</f>
        <v>4.029999999999999</v>
      </c>
      <c r="H3" s="526"/>
      <c r="I3" s="79">
        <f>G3+0.01</f>
        <v>4.039999999999999</v>
      </c>
      <c r="J3" s="524">
        <f>I3+0.01</f>
        <v>4.049999999999999</v>
      </c>
      <c r="K3" s="525"/>
      <c r="L3" s="104"/>
      <c r="M3" s="81"/>
      <c r="N3" s="105"/>
      <c r="O3" s="78">
        <f>J3+0.01</f>
        <v>4.059999999999999</v>
      </c>
      <c r="P3" s="79">
        <f>O3+0.01</f>
        <v>4.0699999999999985</v>
      </c>
      <c r="Q3" s="83"/>
      <c r="R3" s="83"/>
      <c r="S3" s="83"/>
      <c r="T3" s="83"/>
      <c r="U3" s="83"/>
      <c r="V3" s="83"/>
      <c r="W3" s="84"/>
      <c r="X3" s="78">
        <f>P3+0.01</f>
        <v>4.079999999999998</v>
      </c>
      <c r="Y3" s="79">
        <f>X3+0.01</f>
        <v>4.089999999999998</v>
      </c>
      <c r="Z3" s="153"/>
      <c r="AA3" s="153"/>
      <c r="AB3" s="153"/>
      <c r="AC3" s="153"/>
      <c r="AD3" s="154"/>
    </row>
    <row r="4" spans="2:30" s="68" customFormat="1" ht="12.75" customHeight="1">
      <c r="B4" s="528"/>
      <c r="D4" s="70" t="s">
        <v>5</v>
      </c>
      <c r="E4" s="515" t="s">
        <v>152</v>
      </c>
      <c r="F4" s="507" t="s">
        <v>151</v>
      </c>
      <c r="G4" s="535" t="s">
        <v>104</v>
      </c>
      <c r="H4" s="536"/>
      <c r="I4" s="529" t="s">
        <v>132</v>
      </c>
      <c r="J4" s="535" t="s">
        <v>98</v>
      </c>
      <c r="K4" s="539"/>
      <c r="L4" s="539"/>
      <c r="M4" s="539"/>
      <c r="N4" s="536"/>
      <c r="O4" s="515" t="s">
        <v>134</v>
      </c>
      <c r="P4" s="507" t="s">
        <v>146</v>
      </c>
      <c r="Q4" s="508"/>
      <c r="R4" s="508"/>
      <c r="S4" s="508"/>
      <c r="T4" s="508"/>
      <c r="U4" s="508"/>
      <c r="V4" s="508"/>
      <c r="W4" s="509"/>
      <c r="X4" s="506" t="s">
        <v>229</v>
      </c>
      <c r="Y4" s="517" t="s">
        <v>102</v>
      </c>
      <c r="Z4" s="518"/>
      <c r="AA4" s="518"/>
      <c r="AB4" s="518"/>
      <c r="AC4" s="518"/>
      <c r="AD4" s="519"/>
    </row>
    <row r="5" spans="2:30" s="68" customFormat="1" ht="12.75" customHeight="1">
      <c r="B5" s="528"/>
      <c r="D5" s="70"/>
      <c r="E5" s="515"/>
      <c r="F5" s="507"/>
      <c r="G5" s="535"/>
      <c r="H5" s="536"/>
      <c r="I5" s="530"/>
      <c r="J5" s="535"/>
      <c r="K5" s="539"/>
      <c r="L5" s="539"/>
      <c r="M5" s="539"/>
      <c r="N5" s="536"/>
      <c r="O5" s="515"/>
      <c r="P5" s="507"/>
      <c r="Q5" s="508"/>
      <c r="R5" s="508"/>
      <c r="S5" s="508"/>
      <c r="T5" s="508"/>
      <c r="U5" s="508"/>
      <c r="V5" s="508"/>
      <c r="W5" s="509"/>
      <c r="X5" s="506"/>
      <c r="Y5" s="517"/>
      <c r="Z5" s="518"/>
      <c r="AA5" s="518"/>
      <c r="AB5" s="518"/>
      <c r="AC5" s="518"/>
      <c r="AD5" s="519"/>
    </row>
    <row r="6" spans="2:30" s="68" customFormat="1" ht="12.75" customHeight="1">
      <c r="B6" s="528"/>
      <c r="D6" s="70"/>
      <c r="E6" s="515"/>
      <c r="F6" s="507"/>
      <c r="G6" s="86">
        <v>1</v>
      </c>
      <c r="H6" s="341" t="s">
        <v>90</v>
      </c>
      <c r="I6" s="530"/>
      <c r="J6" s="374">
        <v>1</v>
      </c>
      <c r="K6" s="342" t="s">
        <v>133</v>
      </c>
      <c r="L6" s="342"/>
      <c r="M6" s="342"/>
      <c r="N6" s="343"/>
      <c r="O6" s="515"/>
      <c r="P6" s="507"/>
      <c r="Q6" s="508"/>
      <c r="R6" s="508"/>
      <c r="S6" s="508"/>
      <c r="T6" s="508"/>
      <c r="U6" s="508"/>
      <c r="V6" s="508"/>
      <c r="W6" s="509"/>
      <c r="X6" s="506"/>
      <c r="Y6" s="97"/>
      <c r="Z6" s="71"/>
      <c r="AA6" s="71"/>
      <c r="AB6" s="71"/>
      <c r="AC6" s="71"/>
      <c r="AD6" s="80"/>
    </row>
    <row r="7" spans="2:30" s="68" customFormat="1" ht="12.75" customHeight="1">
      <c r="B7" s="528"/>
      <c r="D7" s="70"/>
      <c r="E7" s="515"/>
      <c r="F7" s="507"/>
      <c r="G7" s="86">
        <v>2</v>
      </c>
      <c r="H7" s="341" t="s">
        <v>133</v>
      </c>
      <c r="I7" s="530"/>
      <c r="J7" s="374">
        <v>2</v>
      </c>
      <c r="K7" s="342" t="s">
        <v>91</v>
      </c>
      <c r="L7" s="342"/>
      <c r="M7" s="342"/>
      <c r="N7" s="343"/>
      <c r="O7" s="515"/>
      <c r="P7" s="85"/>
      <c r="Q7" s="71"/>
      <c r="R7" s="71"/>
      <c r="S7" s="71"/>
      <c r="T7" s="71"/>
      <c r="U7" s="71"/>
      <c r="V7" s="71"/>
      <c r="W7" s="80"/>
      <c r="X7" s="506"/>
      <c r="Y7" s="97"/>
      <c r="Z7" s="71"/>
      <c r="AA7" s="71"/>
      <c r="AB7" s="71"/>
      <c r="AC7" s="71"/>
      <c r="AD7" s="80"/>
    </row>
    <row r="8" spans="2:30" s="68" customFormat="1" ht="12.75" customHeight="1">
      <c r="B8" s="528"/>
      <c r="D8" s="70"/>
      <c r="E8" s="515"/>
      <c r="F8" s="507"/>
      <c r="G8" s="86">
        <v>3</v>
      </c>
      <c r="H8" s="341" t="s">
        <v>91</v>
      </c>
      <c r="I8" s="530"/>
      <c r="J8" s="374">
        <v>3</v>
      </c>
      <c r="K8" s="342" t="s">
        <v>92</v>
      </c>
      <c r="L8" s="342"/>
      <c r="M8" s="342"/>
      <c r="N8" s="343"/>
      <c r="O8" s="515"/>
      <c r="P8" s="85"/>
      <c r="Q8" s="71"/>
      <c r="R8" s="71" t="s">
        <v>227</v>
      </c>
      <c r="S8" s="71"/>
      <c r="T8" s="71"/>
      <c r="U8" s="71"/>
      <c r="V8" s="71"/>
      <c r="W8" s="80"/>
      <c r="X8" s="506"/>
      <c r="Y8" s="97"/>
      <c r="Z8" s="71"/>
      <c r="AA8" s="71" t="s">
        <v>227</v>
      </c>
      <c r="AB8" s="71"/>
      <c r="AC8" s="71"/>
      <c r="AD8" s="80"/>
    </row>
    <row r="9" spans="2:30" s="68" customFormat="1" ht="12.75" customHeight="1">
      <c r="B9" s="528"/>
      <c r="D9" s="70"/>
      <c r="E9" s="515"/>
      <c r="F9" s="507"/>
      <c r="G9" s="86">
        <v>4</v>
      </c>
      <c r="H9" s="341" t="s">
        <v>92</v>
      </c>
      <c r="I9" s="530"/>
      <c r="J9" s="375">
        <v>4</v>
      </c>
      <c r="K9" s="342" t="s">
        <v>93</v>
      </c>
      <c r="L9" s="342"/>
      <c r="M9" s="342"/>
      <c r="N9" s="343"/>
      <c r="O9" s="515"/>
      <c r="P9" s="85"/>
      <c r="Q9" s="71"/>
      <c r="R9" s="71" t="s">
        <v>228</v>
      </c>
      <c r="S9" s="71"/>
      <c r="T9" s="71"/>
      <c r="U9" s="71"/>
      <c r="V9" s="71"/>
      <c r="W9" s="80"/>
      <c r="X9" s="506"/>
      <c r="Y9" s="97"/>
      <c r="Z9" s="71"/>
      <c r="AA9" s="71" t="s">
        <v>228</v>
      </c>
      <c r="AB9" s="71"/>
      <c r="AC9" s="71"/>
      <c r="AD9" s="80"/>
    </row>
    <row r="10" spans="2:30" s="68" customFormat="1" ht="12.75" customHeight="1">
      <c r="B10" s="528"/>
      <c r="D10" s="70"/>
      <c r="E10" s="515"/>
      <c r="F10" s="507"/>
      <c r="G10" s="86">
        <v>5</v>
      </c>
      <c r="H10" s="341" t="s">
        <v>93</v>
      </c>
      <c r="I10" s="530"/>
      <c r="J10" s="375">
        <v>5</v>
      </c>
      <c r="K10" s="71" t="s">
        <v>380</v>
      </c>
      <c r="L10" s="342"/>
      <c r="M10" s="342"/>
      <c r="N10" s="343"/>
      <c r="O10" s="515"/>
      <c r="P10" s="86"/>
      <c r="Q10" s="71"/>
      <c r="R10" s="71"/>
      <c r="S10" s="71"/>
      <c r="T10" s="71"/>
      <c r="U10" s="71"/>
      <c r="V10" s="71"/>
      <c r="W10" s="80"/>
      <c r="X10" s="506"/>
      <c r="Y10" s="97"/>
      <c r="Z10" s="71"/>
      <c r="AA10" s="71"/>
      <c r="AB10" s="71"/>
      <c r="AC10" s="71"/>
      <c r="AD10" s="80"/>
    </row>
    <row r="11" spans="2:30" s="68" customFormat="1" ht="12.75" customHeight="1">
      <c r="B11" s="528"/>
      <c r="D11" s="70"/>
      <c r="E11" s="515"/>
      <c r="F11" s="507"/>
      <c r="G11" s="86">
        <v>6</v>
      </c>
      <c r="H11" s="376" t="s">
        <v>380</v>
      </c>
      <c r="I11" s="530"/>
      <c r="J11" s="375">
        <v>6</v>
      </c>
      <c r="K11" s="342" t="s">
        <v>94</v>
      </c>
      <c r="L11" s="342"/>
      <c r="M11" s="342"/>
      <c r="N11" s="343"/>
      <c r="O11" s="515"/>
      <c r="P11" s="86"/>
      <c r="Q11" s="71"/>
      <c r="R11" s="71"/>
      <c r="S11" s="71"/>
      <c r="T11" s="71"/>
      <c r="U11" s="71"/>
      <c r="V11" s="71"/>
      <c r="W11" s="80"/>
      <c r="X11" s="506"/>
      <c r="Y11" s="85"/>
      <c r="Z11" s="71"/>
      <c r="AA11" s="71"/>
      <c r="AB11" s="71"/>
      <c r="AC11" s="71"/>
      <c r="AD11" s="80"/>
    </row>
    <row r="12" spans="2:30" s="68" customFormat="1" ht="12.75" customHeight="1">
      <c r="B12" s="528"/>
      <c r="D12" s="70"/>
      <c r="E12" s="515"/>
      <c r="F12" s="507"/>
      <c r="G12" s="86">
        <v>7</v>
      </c>
      <c r="H12" s="341" t="s">
        <v>94</v>
      </c>
      <c r="I12" s="106"/>
      <c r="J12" s="377">
        <v>7</v>
      </c>
      <c r="K12" s="342" t="s">
        <v>95</v>
      </c>
      <c r="L12" s="342"/>
      <c r="M12" s="342"/>
      <c r="N12" s="343"/>
      <c r="O12" s="515"/>
      <c r="P12" s="86"/>
      <c r="Q12" s="71"/>
      <c r="R12" s="71"/>
      <c r="S12" s="71"/>
      <c r="T12" s="71"/>
      <c r="U12" s="71"/>
      <c r="V12" s="71"/>
      <c r="W12" s="80"/>
      <c r="X12" s="506"/>
      <c r="Y12" s="85"/>
      <c r="Z12" s="71"/>
      <c r="AA12" s="71"/>
      <c r="AB12" s="71"/>
      <c r="AC12" s="71"/>
      <c r="AD12" s="80"/>
    </row>
    <row r="13" spans="2:30" s="68" customFormat="1" ht="12.75" customHeight="1">
      <c r="B13" s="528"/>
      <c r="D13" s="70"/>
      <c r="E13" s="70"/>
      <c r="F13" s="507"/>
      <c r="G13" s="86">
        <v>8</v>
      </c>
      <c r="H13" s="341" t="s">
        <v>95</v>
      </c>
      <c r="I13" s="106"/>
      <c r="J13" s="377">
        <v>8</v>
      </c>
      <c r="K13" s="342" t="s">
        <v>145</v>
      </c>
      <c r="L13" s="342"/>
      <c r="M13" s="342"/>
      <c r="N13" s="343"/>
      <c r="O13" s="515"/>
      <c r="P13" s="511" t="s">
        <v>99</v>
      </c>
      <c r="Q13" s="512"/>
      <c r="R13" s="512"/>
      <c r="S13" s="512"/>
      <c r="T13" s="512"/>
      <c r="U13" s="512"/>
      <c r="V13" s="512"/>
      <c r="W13" s="513"/>
      <c r="X13" s="506"/>
      <c r="Y13" s="89"/>
      <c r="Z13" s="88"/>
      <c r="AA13" s="88"/>
      <c r="AB13" s="88"/>
      <c r="AC13" s="88"/>
      <c r="AD13" s="90"/>
    </row>
    <row r="14" spans="2:30" s="68" customFormat="1" ht="12.75" customHeight="1">
      <c r="B14" s="528"/>
      <c r="D14" s="72"/>
      <c r="E14" s="72"/>
      <c r="F14" s="97"/>
      <c r="G14" s="86">
        <v>9</v>
      </c>
      <c r="H14" s="341" t="s">
        <v>145</v>
      </c>
      <c r="I14" s="106"/>
      <c r="J14" s="377">
        <v>9</v>
      </c>
      <c r="K14" s="342" t="s">
        <v>105</v>
      </c>
      <c r="L14" s="342"/>
      <c r="M14" s="342"/>
      <c r="N14" s="343"/>
      <c r="O14" s="87"/>
      <c r="P14" s="510" t="s">
        <v>313</v>
      </c>
      <c r="Q14" s="510" t="s">
        <v>119</v>
      </c>
      <c r="R14" s="510" t="s">
        <v>376</v>
      </c>
      <c r="S14" s="510" t="s">
        <v>103</v>
      </c>
      <c r="T14" s="520" t="s">
        <v>348</v>
      </c>
      <c r="U14" s="520" t="s">
        <v>349</v>
      </c>
      <c r="V14" s="510" t="s">
        <v>314</v>
      </c>
      <c r="W14" s="514" t="s">
        <v>38</v>
      </c>
      <c r="X14" s="506"/>
      <c r="Y14" s="510" t="s">
        <v>113</v>
      </c>
      <c r="Z14" s="510" t="s">
        <v>116</v>
      </c>
      <c r="AA14" s="510" t="s">
        <v>114</v>
      </c>
      <c r="AB14" s="510" t="s">
        <v>115</v>
      </c>
      <c r="AC14" s="510" t="s">
        <v>117</v>
      </c>
      <c r="AD14" s="510" t="s">
        <v>118</v>
      </c>
    </row>
    <row r="15" spans="2:30" s="68" customFormat="1" ht="12.75" customHeight="1">
      <c r="B15" s="528"/>
      <c r="D15" s="72"/>
      <c r="E15" s="98" t="s">
        <v>226</v>
      </c>
      <c r="F15" s="98" t="s">
        <v>226</v>
      </c>
      <c r="G15" s="86">
        <v>10</v>
      </c>
      <c r="H15" s="341" t="s">
        <v>105</v>
      </c>
      <c r="I15" s="106" t="s">
        <v>226</v>
      </c>
      <c r="J15" s="377">
        <v>10</v>
      </c>
      <c r="K15" s="518" t="s">
        <v>107</v>
      </c>
      <c r="L15" s="518"/>
      <c r="M15" s="518"/>
      <c r="N15" s="519"/>
      <c r="O15" s="106" t="s">
        <v>226</v>
      </c>
      <c r="P15" s="510"/>
      <c r="Q15" s="510"/>
      <c r="R15" s="510"/>
      <c r="S15" s="510"/>
      <c r="T15" s="521"/>
      <c r="U15" s="521"/>
      <c r="V15" s="510"/>
      <c r="W15" s="515"/>
      <c r="X15" s="82" t="s">
        <v>100</v>
      </c>
      <c r="Y15" s="510"/>
      <c r="Z15" s="510"/>
      <c r="AA15" s="510"/>
      <c r="AB15" s="510"/>
      <c r="AC15" s="510"/>
      <c r="AD15" s="510"/>
    </row>
    <row r="16" spans="2:30" s="68" customFormat="1" ht="13.5" customHeight="1">
      <c r="B16" s="528"/>
      <c r="D16" s="70"/>
      <c r="E16" s="515" t="s">
        <v>275</v>
      </c>
      <c r="F16" s="97" t="str">
        <f>CONCATENATE("2 Non  ►(",I3,")")</f>
        <v>2 Non  ►(4.04)</v>
      </c>
      <c r="G16" s="538">
        <v>11</v>
      </c>
      <c r="H16" s="537" t="s">
        <v>107</v>
      </c>
      <c r="I16" s="106" t="str">
        <f>CONCATENATE("2 Non  ►(",Y3,")")</f>
        <v>2 Non  ►(4.09)</v>
      </c>
      <c r="J16" s="377"/>
      <c r="K16" s="518"/>
      <c r="L16" s="518"/>
      <c r="M16" s="518"/>
      <c r="N16" s="519"/>
      <c r="O16" s="523" t="str">
        <f>CONCATENATE("2 Non  ►(",Y3,")")</f>
        <v>2 Non  ►(4.09)</v>
      </c>
      <c r="P16" s="510"/>
      <c r="Q16" s="510"/>
      <c r="R16" s="510"/>
      <c r="S16" s="510"/>
      <c r="T16" s="521"/>
      <c r="U16" s="521"/>
      <c r="V16" s="510"/>
      <c r="W16" s="515"/>
      <c r="X16" s="82" t="s">
        <v>101</v>
      </c>
      <c r="Y16" s="510"/>
      <c r="Z16" s="510"/>
      <c r="AA16" s="510"/>
      <c r="AB16" s="510"/>
      <c r="AC16" s="510"/>
      <c r="AD16" s="510"/>
    </row>
    <row r="17" spans="2:30" s="68" customFormat="1" ht="12.75" customHeight="1">
      <c r="B17" s="528"/>
      <c r="D17" s="70"/>
      <c r="E17" s="515"/>
      <c r="F17" s="97"/>
      <c r="G17" s="538"/>
      <c r="H17" s="537"/>
      <c r="I17" s="106"/>
      <c r="J17" s="85">
        <v>11</v>
      </c>
      <c r="K17" s="345" t="s">
        <v>310</v>
      </c>
      <c r="L17" s="346"/>
      <c r="M17" s="346"/>
      <c r="N17" s="344"/>
      <c r="O17" s="523"/>
      <c r="P17" s="510"/>
      <c r="Q17" s="510"/>
      <c r="R17" s="510"/>
      <c r="S17" s="510"/>
      <c r="T17" s="521"/>
      <c r="U17" s="521"/>
      <c r="V17" s="510"/>
      <c r="W17" s="515"/>
      <c r="X17" s="82"/>
      <c r="Y17" s="510"/>
      <c r="Z17" s="510"/>
      <c r="AA17" s="510"/>
      <c r="AB17" s="510"/>
      <c r="AC17" s="510"/>
      <c r="AD17" s="510"/>
    </row>
    <row r="18" spans="2:30" s="68" customFormat="1" ht="10.5">
      <c r="B18" s="528"/>
      <c r="D18" s="70"/>
      <c r="E18" s="515"/>
      <c r="F18" s="97"/>
      <c r="G18" s="86">
        <v>12</v>
      </c>
      <c r="H18" s="341" t="s">
        <v>310</v>
      </c>
      <c r="I18" s="106"/>
      <c r="J18" s="378">
        <v>12</v>
      </c>
      <c r="K18" s="533" t="s">
        <v>38</v>
      </c>
      <c r="L18" s="533"/>
      <c r="M18" s="533"/>
      <c r="N18" s="534"/>
      <c r="O18" s="119"/>
      <c r="P18" s="510"/>
      <c r="Q18" s="510"/>
      <c r="R18" s="510"/>
      <c r="S18" s="510"/>
      <c r="T18" s="521"/>
      <c r="U18" s="521"/>
      <c r="V18" s="510"/>
      <c r="W18" s="515"/>
      <c r="X18" s="82"/>
      <c r="Y18" s="510"/>
      <c r="Z18" s="510"/>
      <c r="AA18" s="510"/>
      <c r="AB18" s="510"/>
      <c r="AC18" s="510"/>
      <c r="AD18" s="510"/>
    </row>
    <row r="19" spans="2:30" s="68" customFormat="1" ht="19.5" customHeight="1">
      <c r="B19" s="528"/>
      <c r="D19" s="70"/>
      <c r="E19" s="70"/>
      <c r="F19" s="98"/>
      <c r="G19" s="379">
        <v>13</v>
      </c>
      <c r="H19" s="348" t="s">
        <v>38</v>
      </c>
      <c r="I19" s="347"/>
      <c r="J19" s="89"/>
      <c r="K19" s="88"/>
      <c r="L19" s="88"/>
      <c r="M19" s="88"/>
      <c r="N19" s="90"/>
      <c r="O19" s="106"/>
      <c r="P19" s="510"/>
      <c r="Q19" s="510"/>
      <c r="R19" s="510"/>
      <c r="S19" s="510"/>
      <c r="T19" s="522"/>
      <c r="U19" s="522"/>
      <c r="V19" s="510"/>
      <c r="W19" s="515"/>
      <c r="X19" s="82"/>
      <c r="Y19" s="510"/>
      <c r="Z19" s="510"/>
      <c r="AA19" s="510"/>
      <c r="AB19" s="510"/>
      <c r="AC19" s="510"/>
      <c r="AD19" s="510"/>
    </row>
    <row r="20" spans="2:30" s="68" customFormat="1" ht="10.5">
      <c r="B20" s="528"/>
      <c r="D20" s="117" t="s">
        <v>97</v>
      </c>
      <c r="E20" s="91"/>
      <c r="F20" s="92" t="s">
        <v>7</v>
      </c>
      <c r="G20" s="531" t="s">
        <v>7</v>
      </c>
      <c r="H20" s="532"/>
      <c r="I20" s="92" t="s">
        <v>7</v>
      </c>
      <c r="J20" s="92">
        <v>1</v>
      </c>
      <c r="K20" s="92">
        <v>2</v>
      </c>
      <c r="L20" s="92">
        <v>3</v>
      </c>
      <c r="M20" s="92">
        <v>4</v>
      </c>
      <c r="N20" s="92">
        <v>5</v>
      </c>
      <c r="O20" s="92" t="s">
        <v>7</v>
      </c>
      <c r="P20" s="92" t="s">
        <v>53</v>
      </c>
      <c r="Q20" s="92" t="s">
        <v>54</v>
      </c>
      <c r="R20" s="92" t="s">
        <v>55</v>
      </c>
      <c r="S20" s="92" t="s">
        <v>3</v>
      </c>
      <c r="T20" s="92" t="s">
        <v>56</v>
      </c>
      <c r="U20" s="92" t="s">
        <v>57</v>
      </c>
      <c r="V20" s="92" t="s">
        <v>323</v>
      </c>
      <c r="W20" s="92" t="s">
        <v>324</v>
      </c>
      <c r="X20" s="92" t="s">
        <v>7</v>
      </c>
      <c r="Y20" s="92" t="s">
        <v>53</v>
      </c>
      <c r="Z20" s="92" t="s">
        <v>54</v>
      </c>
      <c r="AA20" s="92" t="s">
        <v>55</v>
      </c>
      <c r="AB20" s="92" t="s">
        <v>3</v>
      </c>
      <c r="AC20" s="92" t="s">
        <v>56</v>
      </c>
      <c r="AD20" s="92" t="s">
        <v>57</v>
      </c>
    </row>
    <row r="21" spans="2:30" s="96" customFormat="1" ht="16.5" customHeight="1">
      <c r="B21" s="99">
        <v>1</v>
      </c>
      <c r="C21" s="100"/>
      <c r="D21" s="101" t="s">
        <v>108</v>
      </c>
      <c r="E21" s="99"/>
      <c r="F21" s="93"/>
      <c r="G21" s="94"/>
      <c r="H21" s="95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</row>
    <row r="22" spans="2:30" s="96" customFormat="1" ht="16.5" customHeight="1">
      <c r="B22" s="99">
        <v>2</v>
      </c>
      <c r="C22" s="100"/>
      <c r="D22" s="101" t="s">
        <v>109</v>
      </c>
      <c r="E22" s="99"/>
      <c r="F22" s="93"/>
      <c r="G22" s="94"/>
      <c r="H22" s="95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</row>
    <row r="23" spans="2:30" s="96" customFormat="1" ht="16.5" customHeight="1">
      <c r="B23" s="99">
        <v>3</v>
      </c>
      <c r="C23" s="100"/>
      <c r="D23" s="101" t="s">
        <v>96</v>
      </c>
      <c r="E23" s="99"/>
      <c r="F23" s="93"/>
      <c r="G23" s="94"/>
      <c r="H23" s="95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</row>
    <row r="24" spans="2:30" s="96" customFormat="1" ht="16.5" customHeight="1">
      <c r="B24" s="99">
        <v>4</v>
      </c>
      <c r="C24" s="99"/>
      <c r="D24" s="101" t="s">
        <v>110</v>
      </c>
      <c r="E24" s="99"/>
      <c r="F24" s="93"/>
      <c r="G24" s="94"/>
      <c r="H24" s="95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</row>
    <row r="25" spans="2:30" s="96" customFormat="1" ht="16.5" customHeight="1">
      <c r="B25" s="99">
        <v>5</v>
      </c>
      <c r="C25" s="102"/>
      <c r="D25" s="103" t="s">
        <v>224</v>
      </c>
      <c r="E25" s="118"/>
      <c r="F25" s="93"/>
      <c r="G25" s="94"/>
      <c r="H25" s="95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</row>
    <row r="26" spans="2:30" s="96" customFormat="1" ht="16.5" customHeight="1">
      <c r="B26" s="99">
        <v>6</v>
      </c>
      <c r="C26" s="99"/>
      <c r="D26" s="103" t="s">
        <v>225</v>
      </c>
      <c r="E26" s="118"/>
      <c r="F26" s="93"/>
      <c r="G26" s="94"/>
      <c r="H26" s="95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</row>
    <row r="27" spans="2:30" s="96" customFormat="1" ht="16.5" customHeight="1">
      <c r="B27" s="99">
        <v>7</v>
      </c>
      <c r="C27" s="99"/>
      <c r="D27" s="101" t="s">
        <v>89</v>
      </c>
      <c r="E27" s="99"/>
      <c r="F27" s="93"/>
      <c r="G27" s="94"/>
      <c r="H27" s="95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</row>
    <row r="28" spans="2:30" s="96" customFormat="1" ht="16.5" customHeight="1">
      <c r="B28" s="99">
        <v>8</v>
      </c>
      <c r="C28" s="99"/>
      <c r="D28" s="101" t="s">
        <v>111</v>
      </c>
      <c r="E28" s="99"/>
      <c r="F28" s="93"/>
      <c r="G28" s="94"/>
      <c r="H28" s="95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</row>
    <row r="29" spans="2:30" s="96" customFormat="1" ht="16.5" customHeight="1">
      <c r="B29" s="99">
        <v>9</v>
      </c>
      <c r="C29" s="99"/>
      <c r="D29" s="103" t="s">
        <v>120</v>
      </c>
      <c r="E29" s="118"/>
      <c r="F29" s="93"/>
      <c r="G29" s="94"/>
      <c r="H29" s="95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</row>
    <row r="30" spans="2:30" s="96" customFormat="1" ht="16.5" customHeight="1">
      <c r="B30" s="99">
        <v>10</v>
      </c>
      <c r="C30" s="99"/>
      <c r="D30" s="103" t="s">
        <v>121</v>
      </c>
      <c r="E30" s="118"/>
      <c r="F30" s="93"/>
      <c r="G30" s="94"/>
      <c r="H30" s="95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</row>
    <row r="31" spans="2:30" s="96" customFormat="1" ht="16.5" customHeight="1">
      <c r="B31" s="99">
        <v>11</v>
      </c>
      <c r="C31" s="99"/>
      <c r="D31" s="103" t="s">
        <v>106</v>
      </c>
      <c r="E31" s="118"/>
      <c r="F31" s="93"/>
      <c r="G31" s="94"/>
      <c r="H31" s="95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</row>
    <row r="32" spans="2:30" s="96" customFormat="1" ht="16.5" customHeight="1">
      <c r="B32" s="99">
        <v>12</v>
      </c>
      <c r="C32" s="99"/>
      <c r="D32" s="103" t="s">
        <v>112</v>
      </c>
      <c r="E32" s="118"/>
      <c r="F32" s="93"/>
      <c r="G32" s="94"/>
      <c r="H32" s="95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</row>
    <row r="33" spans="2:30" s="96" customFormat="1" ht="16.5" customHeight="1">
      <c r="B33" s="99">
        <v>13</v>
      </c>
      <c r="C33" s="99"/>
      <c r="D33" s="103" t="s">
        <v>273</v>
      </c>
      <c r="E33" s="118"/>
      <c r="F33" s="93"/>
      <c r="G33" s="94"/>
      <c r="H33" s="95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</row>
    <row r="34" spans="2:30" s="96" customFormat="1" ht="16.5" customHeight="1">
      <c r="B34" s="99">
        <v>14</v>
      </c>
      <c r="C34" s="99"/>
      <c r="D34" s="103" t="s">
        <v>347</v>
      </c>
      <c r="E34" s="118"/>
      <c r="F34" s="93"/>
      <c r="G34" s="94"/>
      <c r="H34" s="95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</row>
    <row r="35" spans="2:30" s="96" customFormat="1" ht="16.5" customHeight="1">
      <c r="B35" s="99">
        <v>15</v>
      </c>
      <c r="C35" s="99"/>
      <c r="D35" s="103" t="s">
        <v>274</v>
      </c>
      <c r="E35" s="118"/>
      <c r="F35" s="93"/>
      <c r="G35" s="94"/>
      <c r="H35" s="95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</row>
    <row r="36" spans="2:30" s="96" customFormat="1" ht="16.5" customHeight="1">
      <c r="B36" s="99">
        <v>16</v>
      </c>
      <c r="C36" s="99"/>
      <c r="D36" s="103" t="s">
        <v>19</v>
      </c>
      <c r="E36" s="118"/>
      <c r="F36" s="93"/>
      <c r="G36" s="94"/>
      <c r="H36" s="95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</row>
    <row r="37" spans="2:30" s="96" customFormat="1" ht="16.5" customHeight="1">
      <c r="B37" s="99">
        <v>17</v>
      </c>
      <c r="C37" s="99"/>
      <c r="D37" s="103" t="s">
        <v>311</v>
      </c>
      <c r="E37" s="118"/>
      <c r="F37" s="93"/>
      <c r="G37" s="94"/>
      <c r="H37" s="95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</row>
    <row r="38" spans="2:30" s="96" customFormat="1" ht="16.5" customHeight="1">
      <c r="B38" s="99">
        <v>18</v>
      </c>
      <c r="C38" s="99"/>
      <c r="D38" s="101" t="s">
        <v>52</v>
      </c>
      <c r="E38" s="99"/>
      <c r="F38" s="93"/>
      <c r="G38" s="94"/>
      <c r="H38" s="95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</row>
  </sheetData>
  <sheetProtection/>
  <mergeCells count="35">
    <mergeCell ref="J3:K3"/>
    <mergeCell ref="G3:H3"/>
    <mergeCell ref="B3:B20"/>
    <mergeCell ref="I4:I11"/>
    <mergeCell ref="G20:H20"/>
    <mergeCell ref="K18:N18"/>
    <mergeCell ref="G4:H5"/>
    <mergeCell ref="H16:H17"/>
    <mergeCell ref="G16:G17"/>
    <mergeCell ref="J4:N5"/>
    <mergeCell ref="F4:F13"/>
    <mergeCell ref="E4:E12"/>
    <mergeCell ref="P14:P19"/>
    <mergeCell ref="Q14:Q19"/>
    <mergeCell ref="R14:R19"/>
    <mergeCell ref="E16:E18"/>
    <mergeCell ref="O16:O17"/>
    <mergeCell ref="O4:O13"/>
    <mergeCell ref="K15:N16"/>
    <mergeCell ref="S2:AD2"/>
    <mergeCell ref="Y4:AD5"/>
    <mergeCell ref="Y14:Y19"/>
    <mergeCell ref="Z14:Z19"/>
    <mergeCell ref="AA14:AA19"/>
    <mergeCell ref="AB14:AB19"/>
    <mergeCell ref="T14:T19"/>
    <mergeCell ref="U14:U19"/>
    <mergeCell ref="AC14:AC19"/>
    <mergeCell ref="AD14:AD19"/>
    <mergeCell ref="X4:X14"/>
    <mergeCell ref="P4:W6"/>
    <mergeCell ref="S14:S19"/>
    <mergeCell ref="P13:W13"/>
    <mergeCell ref="W14:W19"/>
    <mergeCell ref="V14:V19"/>
  </mergeCells>
  <printOptions/>
  <pageMargins left="0.511811023622047" right="0.511811023622047" top="0.118110236220472" bottom="0.31496062992126" header="0" footer="0.118110236220472"/>
  <pageSetup horizontalDpi="600" verticalDpi="600" orientation="landscape" paperSize="9" scale="89" r:id="rId1"/>
  <headerFooter scaleWithDoc="0" alignWithMargins="0">
    <oddFooter>&amp;C&amp;P</oddFooter>
  </headerFooter>
  <colBreaks count="1" manualBreakCount="1">
    <brk id="14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94"/>
  <sheetViews>
    <sheetView tabSelected="1" view="pageBreakPreview" zoomScale="140" zoomScaleNormal="130" zoomScaleSheetLayoutView="140" workbookViewId="0" topLeftCell="A1">
      <selection activeCell="A1" sqref="A1"/>
    </sheetView>
  </sheetViews>
  <sheetFormatPr defaultColWidth="11.421875" defaultRowHeight="12.75"/>
  <cols>
    <col min="1" max="1" width="39.140625" style="108" customWidth="1"/>
    <col min="2" max="2" width="13.8515625" style="108" customWidth="1"/>
    <col min="3" max="3" width="18.57421875" style="108" customWidth="1"/>
    <col min="4" max="4" width="5.57421875" style="108" bestFit="1" customWidth="1"/>
    <col min="5" max="6" width="12.7109375" style="108" customWidth="1"/>
    <col min="7" max="7" width="11.421875" style="0" customWidth="1"/>
    <col min="8" max="8" width="24.28125" style="0" customWidth="1"/>
    <col min="9" max="9" width="11.421875" style="0" customWidth="1"/>
    <col min="10" max="10" width="18.421875" style="0" customWidth="1"/>
  </cols>
  <sheetData>
    <row r="1" spans="1:8" ht="15">
      <c r="A1" s="123" t="s">
        <v>258</v>
      </c>
      <c r="B1" s="123"/>
      <c r="D1" s="107"/>
      <c r="H1" s="176"/>
    </row>
    <row r="2" spans="1:21" ht="13.5">
      <c r="A2" s="107"/>
      <c r="B2" s="107"/>
      <c r="D2" s="107"/>
      <c r="H2" s="176"/>
      <c r="L2" s="542"/>
      <c r="M2" s="542"/>
      <c r="N2" s="542"/>
      <c r="O2" s="542"/>
      <c r="P2" s="542"/>
      <c r="Q2" s="542"/>
      <c r="R2" s="542"/>
      <c r="S2" s="542"/>
      <c r="T2" s="542"/>
      <c r="U2" s="542"/>
    </row>
    <row r="3" spans="1:21" ht="19.5" customHeight="1">
      <c r="A3" s="540" t="s">
        <v>249</v>
      </c>
      <c r="B3" s="540"/>
      <c r="C3" s="541" t="s">
        <v>153</v>
      </c>
      <c r="D3" s="541"/>
      <c r="E3" s="399" t="s">
        <v>60</v>
      </c>
      <c r="F3" s="400" t="s">
        <v>61</v>
      </c>
      <c r="H3" s="176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21" ht="19.5" customHeight="1">
      <c r="A4" s="178" t="s">
        <v>248</v>
      </c>
      <c r="B4" s="178" t="s">
        <v>34</v>
      </c>
      <c r="C4" s="387" t="s">
        <v>97</v>
      </c>
      <c r="D4" s="388" t="s">
        <v>34</v>
      </c>
      <c r="E4" s="401" t="s">
        <v>62</v>
      </c>
      <c r="F4" s="401" t="s">
        <v>62</v>
      </c>
      <c r="H4" s="176"/>
      <c r="L4" s="177"/>
      <c r="M4" s="177"/>
      <c r="N4" s="177"/>
      <c r="O4" s="177"/>
      <c r="P4" s="177"/>
      <c r="Q4" s="177"/>
      <c r="R4" s="177"/>
      <c r="S4" s="177"/>
      <c r="T4" s="177"/>
      <c r="U4" s="177"/>
    </row>
    <row r="5" spans="1:21" ht="13.5">
      <c r="A5" s="124"/>
      <c r="B5" s="124">
        <v>5.01</v>
      </c>
      <c r="C5" s="389"/>
      <c r="D5" s="389">
        <f>B5+0.01</f>
        <v>5.02</v>
      </c>
      <c r="E5" s="402">
        <f>D5+0.01</f>
        <v>5.029999999999999</v>
      </c>
      <c r="F5" s="402">
        <f>E5+0.01</f>
        <v>5.039999999999999</v>
      </c>
      <c r="H5" s="176"/>
      <c r="P5" s="152"/>
      <c r="Q5" s="152"/>
      <c r="R5" s="152"/>
      <c r="S5" s="152"/>
      <c r="T5" s="152"/>
      <c r="U5" s="152"/>
    </row>
    <row r="6" spans="1:8" ht="18" customHeight="1">
      <c r="A6" s="349" t="s">
        <v>381</v>
      </c>
      <c r="B6" s="357"/>
      <c r="C6" s="390"/>
      <c r="D6" s="391"/>
      <c r="E6" s="179"/>
      <c r="F6" s="179"/>
      <c r="H6" s="176"/>
    </row>
    <row r="7" spans="1:8" ht="18" customHeight="1">
      <c r="A7" s="354" t="s">
        <v>353</v>
      </c>
      <c r="B7" s="358">
        <v>1</v>
      </c>
      <c r="C7" s="390" t="s">
        <v>510</v>
      </c>
      <c r="D7" s="391"/>
      <c r="E7" s="179"/>
      <c r="F7" s="179"/>
      <c r="H7" s="176"/>
    </row>
    <row r="8" spans="1:8" ht="18" customHeight="1">
      <c r="A8" s="354"/>
      <c r="B8" s="358"/>
      <c r="C8" s="390" t="s">
        <v>511</v>
      </c>
      <c r="D8" s="391"/>
      <c r="E8" s="179"/>
      <c r="F8" s="179"/>
      <c r="H8" s="176"/>
    </row>
    <row r="9" spans="1:8" ht="18" customHeight="1">
      <c r="A9" s="354"/>
      <c r="B9" s="358"/>
      <c r="C9" s="390" t="s">
        <v>512</v>
      </c>
      <c r="D9" s="391"/>
      <c r="E9" s="179"/>
      <c r="F9" s="179"/>
      <c r="H9" s="176"/>
    </row>
    <row r="10" spans="1:8" ht="18" customHeight="1">
      <c r="A10" s="354"/>
      <c r="B10" s="358"/>
      <c r="C10" s="390" t="s">
        <v>513</v>
      </c>
      <c r="D10" s="391"/>
      <c r="E10" s="179"/>
      <c r="F10" s="179"/>
      <c r="H10" s="176"/>
    </row>
    <row r="11" spans="1:8" ht="18" customHeight="1">
      <c r="A11" s="354"/>
      <c r="B11" s="358"/>
      <c r="C11" s="390" t="s">
        <v>514</v>
      </c>
      <c r="D11" s="391"/>
      <c r="E11" s="179"/>
      <c r="F11" s="179"/>
      <c r="H11" s="176"/>
    </row>
    <row r="12" spans="1:8" ht="18" customHeight="1">
      <c r="A12" s="354" t="s">
        <v>354</v>
      </c>
      <c r="B12" s="358">
        <v>2</v>
      </c>
      <c r="C12" s="390" t="s">
        <v>510</v>
      </c>
      <c r="D12" s="391"/>
      <c r="E12" s="179"/>
      <c r="F12" s="179"/>
      <c r="H12" s="176"/>
    </row>
    <row r="13" spans="1:8" ht="18" customHeight="1">
      <c r="A13" s="354"/>
      <c r="B13" s="358"/>
      <c r="C13" s="390" t="s">
        <v>511</v>
      </c>
      <c r="D13" s="391"/>
      <c r="E13" s="179"/>
      <c r="F13" s="179"/>
      <c r="H13" s="176"/>
    </row>
    <row r="14" spans="1:8" ht="18" customHeight="1">
      <c r="A14" s="354"/>
      <c r="B14" s="358"/>
      <c r="C14" s="390" t="s">
        <v>512</v>
      </c>
      <c r="D14" s="391"/>
      <c r="E14" s="179"/>
      <c r="F14" s="179"/>
      <c r="H14" s="176"/>
    </row>
    <row r="15" spans="1:8" ht="18" customHeight="1">
      <c r="A15" s="354"/>
      <c r="B15" s="358"/>
      <c r="C15" s="390" t="s">
        <v>513</v>
      </c>
      <c r="D15" s="391"/>
      <c r="E15" s="179"/>
      <c r="F15" s="179"/>
      <c r="H15" s="176"/>
    </row>
    <row r="16" spans="1:8" ht="18" customHeight="1">
      <c r="A16" s="354"/>
      <c r="B16" s="358"/>
      <c r="C16" s="390" t="s">
        <v>514</v>
      </c>
      <c r="D16" s="391"/>
      <c r="E16" s="179"/>
      <c r="F16" s="179"/>
      <c r="H16" s="176"/>
    </row>
    <row r="17" spans="1:8" ht="18" customHeight="1">
      <c r="A17" s="354" t="s">
        <v>382</v>
      </c>
      <c r="B17" s="358">
        <v>3</v>
      </c>
      <c r="C17" s="390"/>
      <c r="D17" s="391"/>
      <c r="E17" s="179"/>
      <c r="F17" s="179"/>
      <c r="H17" s="176"/>
    </row>
    <row r="18" spans="1:8" ht="18" customHeight="1">
      <c r="A18" s="354" t="s">
        <v>383</v>
      </c>
      <c r="B18" s="358">
        <v>4</v>
      </c>
      <c r="C18" s="390"/>
      <c r="D18" s="391"/>
      <c r="E18" s="179"/>
      <c r="F18" s="179"/>
      <c r="H18" s="176"/>
    </row>
    <row r="19" spans="1:8" ht="18" customHeight="1">
      <c r="A19" s="354" t="s">
        <v>384</v>
      </c>
      <c r="B19" s="358">
        <v>5</v>
      </c>
      <c r="C19" s="390"/>
      <c r="D19" s="391"/>
      <c r="E19" s="179"/>
      <c r="F19" s="179"/>
      <c r="H19" s="176"/>
    </row>
    <row r="20" spans="1:8" ht="18" customHeight="1">
      <c r="A20" s="354" t="s">
        <v>239</v>
      </c>
      <c r="B20" s="358">
        <v>6</v>
      </c>
      <c r="C20" s="390"/>
      <c r="D20" s="391"/>
      <c r="E20" s="179"/>
      <c r="F20" s="179"/>
      <c r="H20" s="176"/>
    </row>
    <row r="21" spans="1:8" ht="18" customHeight="1">
      <c r="A21" s="354" t="s">
        <v>63</v>
      </c>
      <c r="B21" s="358">
        <v>7</v>
      </c>
      <c r="C21" s="390"/>
      <c r="D21" s="391"/>
      <c r="E21" s="179"/>
      <c r="F21" s="179"/>
      <c r="H21" s="176"/>
    </row>
    <row r="22" spans="1:8" ht="18" customHeight="1">
      <c r="A22" s="354" t="s">
        <v>64</v>
      </c>
      <c r="B22" s="358">
        <v>8</v>
      </c>
      <c r="C22" s="390"/>
      <c r="D22" s="391"/>
      <c r="E22" s="179"/>
      <c r="F22" s="179"/>
      <c r="H22" s="176"/>
    </row>
    <row r="23" spans="1:8" ht="18" customHeight="1">
      <c r="A23" s="354" t="s">
        <v>385</v>
      </c>
      <c r="B23" s="358">
        <v>9</v>
      </c>
      <c r="C23" s="390"/>
      <c r="D23" s="391"/>
      <c r="E23" s="179"/>
      <c r="F23" s="179"/>
      <c r="H23" s="176"/>
    </row>
    <row r="24" spans="1:8" ht="18" customHeight="1">
      <c r="A24" s="366" t="s">
        <v>462</v>
      </c>
      <c r="B24" s="358">
        <v>10</v>
      </c>
      <c r="C24" s="392"/>
      <c r="D24" s="393"/>
      <c r="E24" s="364"/>
      <c r="F24" s="364"/>
      <c r="H24" s="176"/>
    </row>
    <row r="25" spans="1:8" ht="18" customHeight="1">
      <c r="A25" s="365" t="s">
        <v>463</v>
      </c>
      <c r="B25" s="360">
        <v>11</v>
      </c>
      <c r="C25" s="394"/>
      <c r="D25" s="395"/>
      <c r="E25" s="361"/>
      <c r="F25" s="361"/>
      <c r="H25" s="176"/>
    </row>
    <row r="26" spans="1:8" ht="18" customHeight="1">
      <c r="A26" s="366" t="s">
        <v>464</v>
      </c>
      <c r="B26" s="358">
        <v>12</v>
      </c>
      <c r="C26" s="392"/>
      <c r="D26" s="393"/>
      <c r="E26" s="364"/>
      <c r="F26" s="364"/>
      <c r="H26" s="176"/>
    </row>
    <row r="27" spans="1:8" ht="18" customHeight="1">
      <c r="A27" s="365" t="s">
        <v>465</v>
      </c>
      <c r="B27" s="360">
        <v>13</v>
      </c>
      <c r="C27" s="394"/>
      <c r="D27" s="395"/>
      <c r="E27" s="361"/>
      <c r="F27" s="361"/>
      <c r="H27" s="176"/>
    </row>
    <row r="28" spans="1:8" ht="18" customHeight="1">
      <c r="A28" s="354" t="s">
        <v>386</v>
      </c>
      <c r="B28" s="358">
        <v>14</v>
      </c>
      <c r="C28" s="390"/>
      <c r="D28" s="391"/>
      <c r="E28" s="179"/>
      <c r="F28" s="179"/>
      <c r="H28" s="176"/>
    </row>
    <row r="29" spans="1:8" ht="18" customHeight="1">
      <c r="A29" s="365" t="s">
        <v>466</v>
      </c>
      <c r="B29" s="360">
        <v>15</v>
      </c>
      <c r="C29" s="394"/>
      <c r="D29" s="395"/>
      <c r="E29" s="361"/>
      <c r="F29" s="361"/>
      <c r="H29" s="176"/>
    </row>
    <row r="30" spans="1:8" ht="18" customHeight="1">
      <c r="A30" s="354" t="s">
        <v>467</v>
      </c>
      <c r="B30" s="358">
        <v>16</v>
      </c>
      <c r="C30" s="390"/>
      <c r="D30" s="391"/>
      <c r="E30" s="179"/>
      <c r="F30" s="179"/>
      <c r="H30" s="176"/>
    </row>
    <row r="31" spans="1:8" ht="18" customHeight="1">
      <c r="A31" s="354" t="s">
        <v>468</v>
      </c>
      <c r="B31" s="358">
        <v>17</v>
      </c>
      <c r="C31" s="390"/>
      <c r="D31" s="391"/>
      <c r="E31" s="179"/>
      <c r="F31" s="179"/>
      <c r="H31" s="176"/>
    </row>
    <row r="32" spans="1:8" ht="18" customHeight="1">
      <c r="A32" s="354" t="s">
        <v>469</v>
      </c>
      <c r="B32" s="358">
        <v>18</v>
      </c>
      <c r="C32" s="390"/>
      <c r="D32" s="391"/>
      <c r="E32" s="179"/>
      <c r="F32" s="179"/>
      <c r="H32" s="176"/>
    </row>
    <row r="33" spans="1:8" ht="18" customHeight="1">
      <c r="A33" s="365" t="s">
        <v>470</v>
      </c>
      <c r="B33" s="360">
        <v>19</v>
      </c>
      <c r="C33" s="394"/>
      <c r="D33" s="395"/>
      <c r="E33" s="361"/>
      <c r="F33" s="361"/>
      <c r="H33" s="176"/>
    </row>
    <row r="34" spans="1:8" ht="18" customHeight="1">
      <c r="A34" s="365" t="s">
        <v>387</v>
      </c>
      <c r="B34" s="360">
        <v>20</v>
      </c>
      <c r="C34" s="394"/>
      <c r="D34" s="395"/>
      <c r="E34" s="361"/>
      <c r="F34" s="361"/>
      <c r="H34" s="176"/>
    </row>
    <row r="35" spans="1:8" ht="18" customHeight="1">
      <c r="A35" s="362" t="s">
        <v>471</v>
      </c>
      <c r="B35" s="363">
        <v>21</v>
      </c>
      <c r="C35" s="394"/>
      <c r="D35" s="395"/>
      <c r="E35" s="361"/>
      <c r="F35" s="361"/>
      <c r="H35" s="176"/>
    </row>
    <row r="36" spans="1:8" ht="18" customHeight="1">
      <c r="A36" s="365" t="s">
        <v>472</v>
      </c>
      <c r="B36" s="360">
        <v>22</v>
      </c>
      <c r="C36" s="394"/>
      <c r="D36" s="395"/>
      <c r="E36" s="361"/>
      <c r="F36" s="361"/>
      <c r="H36" s="176"/>
    </row>
    <row r="37" spans="1:8" ht="18" customHeight="1">
      <c r="A37" s="354" t="s">
        <v>473</v>
      </c>
      <c r="B37" s="358"/>
      <c r="C37" s="390"/>
      <c r="D37" s="391"/>
      <c r="E37" s="179"/>
      <c r="F37" s="179"/>
      <c r="H37" s="176"/>
    </row>
    <row r="38" spans="1:8" ht="18" customHeight="1">
      <c r="A38" s="354" t="s">
        <v>474</v>
      </c>
      <c r="B38" s="358">
        <v>23</v>
      </c>
      <c r="C38" s="390"/>
      <c r="D38" s="391"/>
      <c r="E38" s="179"/>
      <c r="F38" s="179"/>
      <c r="H38" s="176"/>
    </row>
    <row r="39" spans="1:8" ht="18" customHeight="1">
      <c r="A39" s="365" t="s">
        <v>388</v>
      </c>
      <c r="B39" s="360">
        <v>24</v>
      </c>
      <c r="C39" s="394"/>
      <c r="D39" s="395"/>
      <c r="E39" s="361"/>
      <c r="F39" s="361"/>
      <c r="H39" s="176"/>
    </row>
    <row r="40" spans="1:8" ht="18" customHeight="1">
      <c r="A40" s="351" t="s">
        <v>240</v>
      </c>
      <c r="B40" s="359">
        <v>25</v>
      </c>
      <c r="C40" s="390"/>
      <c r="D40" s="391"/>
      <c r="E40" s="179"/>
      <c r="F40" s="179"/>
      <c r="H40" s="176"/>
    </row>
    <row r="41" spans="1:8" ht="18" customHeight="1">
      <c r="A41" s="366" t="s">
        <v>475</v>
      </c>
      <c r="B41" s="358">
        <v>26</v>
      </c>
      <c r="C41" s="392"/>
      <c r="D41" s="393"/>
      <c r="E41" s="364"/>
      <c r="F41" s="364"/>
      <c r="H41" s="176"/>
    </row>
    <row r="42" spans="1:8" ht="18" customHeight="1">
      <c r="A42" s="366" t="s">
        <v>476</v>
      </c>
      <c r="B42" s="358">
        <v>27</v>
      </c>
      <c r="C42" s="392"/>
      <c r="D42" s="393"/>
      <c r="E42" s="364"/>
      <c r="F42" s="364"/>
      <c r="H42" s="176"/>
    </row>
    <row r="43" spans="1:8" ht="18" customHeight="1">
      <c r="A43" s="354" t="s">
        <v>477</v>
      </c>
      <c r="B43" s="358">
        <v>28</v>
      </c>
      <c r="C43" s="390"/>
      <c r="D43" s="391"/>
      <c r="E43" s="179"/>
      <c r="F43" s="179"/>
      <c r="H43" s="176"/>
    </row>
    <row r="44" spans="1:8" ht="18" customHeight="1">
      <c r="A44" s="354" t="s">
        <v>478</v>
      </c>
      <c r="B44" s="358">
        <v>29</v>
      </c>
      <c r="C44" s="390"/>
      <c r="D44" s="391"/>
      <c r="E44" s="179"/>
      <c r="F44" s="179"/>
      <c r="H44" s="176"/>
    </row>
    <row r="45" spans="1:8" ht="18" customHeight="1">
      <c r="A45" s="351" t="s">
        <v>360</v>
      </c>
      <c r="B45" s="359">
        <v>30</v>
      </c>
      <c r="C45" s="390"/>
      <c r="D45" s="391"/>
      <c r="E45" s="179"/>
      <c r="F45" s="179"/>
      <c r="H45" s="176"/>
    </row>
    <row r="46" spans="1:8" ht="18" customHeight="1">
      <c r="A46" s="365" t="s">
        <v>479</v>
      </c>
      <c r="B46" s="360">
        <v>31</v>
      </c>
      <c r="C46" s="394"/>
      <c r="D46" s="395"/>
      <c r="E46" s="361"/>
      <c r="F46" s="361"/>
      <c r="H46" s="176"/>
    </row>
    <row r="47" spans="1:8" ht="18" customHeight="1">
      <c r="A47" s="365" t="s">
        <v>389</v>
      </c>
      <c r="B47" s="360">
        <v>32</v>
      </c>
      <c r="C47" s="394"/>
      <c r="D47" s="395"/>
      <c r="E47" s="361"/>
      <c r="F47" s="361"/>
      <c r="H47" s="176"/>
    </row>
    <row r="48" spans="1:8" ht="18" customHeight="1">
      <c r="A48" s="365" t="s">
        <v>480</v>
      </c>
      <c r="B48" s="360">
        <v>33</v>
      </c>
      <c r="C48" s="394"/>
      <c r="D48" s="395"/>
      <c r="E48" s="361"/>
      <c r="F48" s="361"/>
      <c r="H48" s="176"/>
    </row>
    <row r="49" spans="1:8" ht="18" customHeight="1">
      <c r="A49" s="365" t="s">
        <v>481</v>
      </c>
      <c r="B49" s="360">
        <v>34</v>
      </c>
      <c r="C49" s="394"/>
      <c r="D49" s="395"/>
      <c r="E49" s="361"/>
      <c r="F49" s="361"/>
      <c r="H49" s="176"/>
    </row>
    <row r="50" spans="1:10" ht="18" customHeight="1">
      <c r="A50" s="351" t="s">
        <v>390</v>
      </c>
      <c r="B50" s="359"/>
      <c r="C50" s="390"/>
      <c r="D50" s="391"/>
      <c r="E50" s="179"/>
      <c r="F50" s="179"/>
      <c r="H50" s="176"/>
      <c r="J50" s="176"/>
    </row>
    <row r="51" spans="1:8" ht="18" customHeight="1">
      <c r="A51" s="354" t="s">
        <v>358</v>
      </c>
      <c r="B51" s="358">
        <v>35</v>
      </c>
      <c r="C51" s="390"/>
      <c r="D51" s="391"/>
      <c r="E51" s="179"/>
      <c r="F51" s="179"/>
      <c r="H51" s="176"/>
    </row>
    <row r="52" spans="1:8" ht="18" customHeight="1">
      <c r="A52" s="354" t="s">
        <v>362</v>
      </c>
      <c r="B52" s="358">
        <v>36</v>
      </c>
      <c r="C52" s="390"/>
      <c r="D52" s="391"/>
      <c r="E52" s="179"/>
      <c r="F52" s="179"/>
      <c r="H52" s="176"/>
    </row>
    <row r="53" spans="1:8" ht="18" customHeight="1">
      <c r="A53" s="354" t="s">
        <v>357</v>
      </c>
      <c r="B53" s="358">
        <v>37</v>
      </c>
      <c r="C53" s="390"/>
      <c r="D53" s="391"/>
      <c r="E53" s="179"/>
      <c r="F53" s="179"/>
      <c r="H53" s="176"/>
    </row>
    <row r="54" spans="1:8" ht="18" customHeight="1">
      <c r="A54" s="354" t="s">
        <v>391</v>
      </c>
      <c r="B54" s="358">
        <v>38</v>
      </c>
      <c r="C54" s="390"/>
      <c r="D54" s="391"/>
      <c r="E54" s="179"/>
      <c r="F54" s="179"/>
      <c r="H54" s="176"/>
    </row>
    <row r="55" spans="1:10" ht="18" customHeight="1">
      <c r="A55" s="351" t="s">
        <v>356</v>
      </c>
      <c r="B55" s="359">
        <v>39</v>
      </c>
      <c r="C55" s="390"/>
      <c r="D55" s="391"/>
      <c r="E55" s="179"/>
      <c r="F55" s="179"/>
      <c r="H55" s="176"/>
      <c r="J55" s="176"/>
    </row>
    <row r="56" spans="1:8" ht="18" customHeight="1">
      <c r="A56" s="354" t="s">
        <v>355</v>
      </c>
      <c r="B56" s="358">
        <v>40</v>
      </c>
      <c r="C56" s="390"/>
      <c r="D56" s="391"/>
      <c r="E56" s="179"/>
      <c r="F56" s="179"/>
      <c r="H56" s="176"/>
    </row>
    <row r="57" spans="1:8" ht="18" customHeight="1">
      <c r="A57" s="354" t="s">
        <v>392</v>
      </c>
      <c r="B57" s="358">
        <v>41</v>
      </c>
      <c r="C57" s="390"/>
      <c r="D57" s="391"/>
      <c r="E57" s="179"/>
      <c r="F57" s="179"/>
      <c r="H57" s="176"/>
    </row>
    <row r="58" spans="1:8" ht="18" customHeight="1">
      <c r="A58" s="365" t="s">
        <v>393</v>
      </c>
      <c r="B58" s="360">
        <v>42</v>
      </c>
      <c r="C58" s="394"/>
      <c r="D58" s="395"/>
      <c r="E58" s="361"/>
      <c r="F58" s="361"/>
      <c r="H58" s="176"/>
    </row>
    <row r="59" spans="1:8" ht="18" customHeight="1">
      <c r="A59" s="366" t="s">
        <v>394</v>
      </c>
      <c r="B59" s="358">
        <v>43</v>
      </c>
      <c r="C59" s="392"/>
      <c r="D59" s="393"/>
      <c r="E59" s="364"/>
      <c r="F59" s="364"/>
      <c r="H59" s="176"/>
    </row>
    <row r="60" spans="1:10" ht="18" customHeight="1">
      <c r="A60" s="350" t="s">
        <v>395</v>
      </c>
      <c r="B60" s="359"/>
      <c r="C60" s="390"/>
      <c r="D60" s="391"/>
      <c r="E60" s="179"/>
      <c r="F60" s="179"/>
      <c r="H60" s="176"/>
      <c r="J60" s="176"/>
    </row>
    <row r="61" spans="1:8" ht="18" customHeight="1">
      <c r="A61" s="354" t="s">
        <v>72</v>
      </c>
      <c r="B61" s="358">
        <v>44</v>
      </c>
      <c r="C61" s="390"/>
      <c r="D61" s="391"/>
      <c r="E61" s="179"/>
      <c r="F61" s="179"/>
      <c r="H61" s="176"/>
    </row>
    <row r="62" spans="1:8" ht="18" customHeight="1">
      <c r="A62" s="354" t="s">
        <v>241</v>
      </c>
      <c r="B62" s="358">
        <v>45</v>
      </c>
      <c r="C62" s="390"/>
      <c r="D62" s="391"/>
      <c r="E62" s="179"/>
      <c r="F62" s="179"/>
      <c r="H62" s="176"/>
    </row>
    <row r="63" spans="1:8" ht="18" customHeight="1">
      <c r="A63" s="354" t="s">
        <v>396</v>
      </c>
      <c r="B63" s="358">
        <v>46</v>
      </c>
      <c r="C63" s="390"/>
      <c r="D63" s="391"/>
      <c r="E63" s="179"/>
      <c r="F63" s="179"/>
      <c r="H63" s="176"/>
    </row>
    <row r="64" spans="1:8" ht="18" customHeight="1">
      <c r="A64" s="354" t="s">
        <v>397</v>
      </c>
      <c r="B64" s="358">
        <v>47</v>
      </c>
      <c r="C64" s="390"/>
      <c r="D64" s="391"/>
      <c r="E64" s="179"/>
      <c r="F64" s="179"/>
      <c r="H64" s="176"/>
    </row>
    <row r="65" spans="1:10" ht="18" customHeight="1">
      <c r="A65" s="351" t="s">
        <v>242</v>
      </c>
      <c r="B65" s="359">
        <v>48</v>
      </c>
      <c r="C65" s="390"/>
      <c r="D65" s="391"/>
      <c r="E65" s="179"/>
      <c r="F65" s="179"/>
      <c r="H65" s="176"/>
      <c r="J65" s="176"/>
    </row>
    <row r="66" spans="1:8" ht="18" customHeight="1">
      <c r="A66" s="365" t="s">
        <v>398</v>
      </c>
      <c r="B66" s="360">
        <v>49</v>
      </c>
      <c r="C66" s="394"/>
      <c r="D66" s="395"/>
      <c r="E66" s="361"/>
      <c r="F66" s="361"/>
      <c r="H66" s="176"/>
    </row>
    <row r="67" spans="1:8" ht="18" customHeight="1">
      <c r="A67" s="365" t="s">
        <v>399</v>
      </c>
      <c r="B67" s="360">
        <v>50</v>
      </c>
      <c r="C67" s="394"/>
      <c r="D67" s="395"/>
      <c r="E67" s="361"/>
      <c r="F67" s="361"/>
      <c r="H67" s="176"/>
    </row>
    <row r="68" spans="1:8" ht="18" customHeight="1">
      <c r="A68" s="365" t="s">
        <v>482</v>
      </c>
      <c r="B68" s="360">
        <v>51</v>
      </c>
      <c r="C68" s="394"/>
      <c r="D68" s="395"/>
      <c r="E68" s="361"/>
      <c r="F68" s="361"/>
      <c r="H68" s="176"/>
    </row>
    <row r="69" spans="1:8" ht="18" customHeight="1">
      <c r="A69" s="354" t="s">
        <v>400</v>
      </c>
      <c r="B69" s="358">
        <v>52</v>
      </c>
      <c r="C69" s="390"/>
      <c r="D69" s="391"/>
      <c r="E69" s="179"/>
      <c r="F69" s="179"/>
      <c r="H69" s="176"/>
    </row>
    <row r="70" spans="1:10" ht="20.25" customHeight="1">
      <c r="A70" s="352" t="s">
        <v>401</v>
      </c>
      <c r="B70" s="359"/>
      <c r="C70" s="390"/>
      <c r="D70" s="391"/>
      <c r="E70" s="179"/>
      <c r="F70" s="179"/>
      <c r="H70" s="176"/>
      <c r="J70" s="176"/>
    </row>
    <row r="71" spans="1:8" ht="18" customHeight="1">
      <c r="A71" s="366" t="s">
        <v>402</v>
      </c>
      <c r="B71" s="358">
        <v>53</v>
      </c>
      <c r="C71" s="392"/>
      <c r="D71" s="393"/>
      <c r="E71" s="364"/>
      <c r="F71" s="364"/>
      <c r="H71" s="176"/>
    </row>
    <row r="72" spans="1:8" ht="18" customHeight="1">
      <c r="A72" s="354" t="s">
        <v>157</v>
      </c>
      <c r="B72" s="358">
        <v>54</v>
      </c>
      <c r="C72" s="390"/>
      <c r="D72" s="391"/>
      <c r="E72" s="179"/>
      <c r="F72" s="179"/>
      <c r="H72" s="176"/>
    </row>
    <row r="73" spans="1:8" ht="18" customHeight="1">
      <c r="A73" s="354" t="s">
        <v>403</v>
      </c>
      <c r="B73" s="358">
        <v>55</v>
      </c>
      <c r="C73" s="390"/>
      <c r="D73" s="391"/>
      <c r="E73" s="179"/>
      <c r="F73" s="179"/>
      <c r="H73" s="176"/>
    </row>
    <row r="74" spans="1:8" ht="18" customHeight="1">
      <c r="A74" s="354" t="s">
        <v>243</v>
      </c>
      <c r="B74" s="358">
        <v>56</v>
      </c>
      <c r="C74" s="390"/>
      <c r="D74" s="391"/>
      <c r="E74" s="179"/>
      <c r="F74" s="179"/>
      <c r="H74" s="176"/>
    </row>
    <row r="75" spans="1:10" ht="18" customHeight="1">
      <c r="A75" s="353" t="s">
        <v>404</v>
      </c>
      <c r="B75" s="359">
        <v>57</v>
      </c>
      <c r="C75" s="390"/>
      <c r="D75" s="391"/>
      <c r="E75" s="179"/>
      <c r="F75" s="179"/>
      <c r="H75" s="176"/>
      <c r="J75" s="176"/>
    </row>
    <row r="76" spans="1:8" ht="18" customHeight="1">
      <c r="A76" s="354" t="s">
        <v>491</v>
      </c>
      <c r="B76" s="358">
        <v>58</v>
      </c>
      <c r="C76" s="390"/>
      <c r="D76" s="391"/>
      <c r="E76" s="179"/>
      <c r="F76" s="179"/>
      <c r="H76" s="176"/>
    </row>
    <row r="77" spans="1:8" ht="18" customHeight="1">
      <c r="A77" s="365" t="s">
        <v>497</v>
      </c>
      <c r="B77" s="360">
        <v>59</v>
      </c>
      <c r="C77" s="394"/>
      <c r="D77" s="395"/>
      <c r="E77" s="361"/>
      <c r="F77" s="361"/>
      <c r="H77" s="176"/>
    </row>
    <row r="78" spans="1:8" ht="18" customHeight="1">
      <c r="A78" s="354" t="s">
        <v>405</v>
      </c>
      <c r="B78" s="358"/>
      <c r="C78" s="390"/>
      <c r="D78" s="391"/>
      <c r="E78" s="179"/>
      <c r="F78" s="179"/>
      <c r="H78" s="176"/>
    </row>
    <row r="79" spans="1:8" ht="18" customHeight="1">
      <c r="A79" s="354" t="s">
        <v>406</v>
      </c>
      <c r="B79" s="358">
        <v>60</v>
      </c>
      <c r="C79" s="390"/>
      <c r="D79" s="391"/>
      <c r="E79" s="179"/>
      <c r="F79" s="179"/>
      <c r="H79" s="176"/>
    </row>
    <row r="80" spans="1:10" ht="18" customHeight="1">
      <c r="A80" s="362" t="s">
        <v>407</v>
      </c>
      <c r="B80" s="363">
        <v>61</v>
      </c>
      <c r="C80" s="394"/>
      <c r="D80" s="395"/>
      <c r="E80" s="361"/>
      <c r="F80" s="361"/>
      <c r="H80" s="176"/>
      <c r="J80" s="176"/>
    </row>
    <row r="81" spans="1:8" ht="18" customHeight="1">
      <c r="A81" s="354" t="s">
        <v>408</v>
      </c>
      <c r="B81" s="358">
        <v>62</v>
      </c>
      <c r="C81" s="390"/>
      <c r="D81" s="391"/>
      <c r="E81" s="179"/>
      <c r="F81" s="179"/>
      <c r="H81" s="176"/>
    </row>
    <row r="82" spans="1:8" ht="18" customHeight="1">
      <c r="A82" s="354" t="s">
        <v>409</v>
      </c>
      <c r="B82" s="358">
        <v>63</v>
      </c>
      <c r="C82" s="390"/>
      <c r="D82" s="391"/>
      <c r="E82" s="179"/>
      <c r="F82" s="179"/>
      <c r="H82" s="176"/>
    </row>
    <row r="83" spans="1:8" ht="18" customHeight="1">
      <c r="A83" s="354" t="s">
        <v>410</v>
      </c>
      <c r="B83" s="358">
        <v>64</v>
      </c>
      <c r="C83" s="390"/>
      <c r="D83" s="391"/>
      <c r="E83" s="179"/>
      <c r="F83" s="179"/>
      <c r="H83" s="176"/>
    </row>
    <row r="84" spans="1:8" ht="18" customHeight="1">
      <c r="A84" s="365" t="s">
        <v>483</v>
      </c>
      <c r="B84" s="360">
        <v>65</v>
      </c>
      <c r="C84" s="394"/>
      <c r="D84" s="395"/>
      <c r="E84" s="361"/>
      <c r="F84" s="361"/>
      <c r="H84" s="176"/>
    </row>
    <row r="85" spans="1:10" ht="33" customHeight="1">
      <c r="A85" s="351" t="s">
        <v>411</v>
      </c>
      <c r="B85" s="359">
        <v>66</v>
      </c>
      <c r="C85" s="390"/>
      <c r="D85" s="391"/>
      <c r="E85" s="179"/>
      <c r="F85" s="179"/>
      <c r="H85" s="176"/>
      <c r="J85" s="176"/>
    </row>
    <row r="86" spans="1:8" ht="18" customHeight="1">
      <c r="A86" s="354" t="s">
        <v>412</v>
      </c>
      <c r="B86" s="358">
        <v>67</v>
      </c>
      <c r="C86" s="390"/>
      <c r="D86" s="391"/>
      <c r="E86" s="179"/>
      <c r="F86" s="179"/>
      <c r="H86" s="176"/>
    </row>
    <row r="87" spans="1:8" ht="18" customHeight="1">
      <c r="A87" s="366" t="s">
        <v>413</v>
      </c>
      <c r="B87" s="358">
        <v>68</v>
      </c>
      <c r="C87" s="392"/>
      <c r="D87" s="393"/>
      <c r="E87" s="364"/>
      <c r="F87" s="364"/>
      <c r="H87" s="176"/>
    </row>
    <row r="88" spans="1:8" ht="18" customHeight="1">
      <c r="A88" s="365" t="s">
        <v>414</v>
      </c>
      <c r="B88" s="360">
        <v>69</v>
      </c>
      <c r="C88" s="394"/>
      <c r="D88" s="395"/>
      <c r="E88" s="361"/>
      <c r="F88" s="361"/>
      <c r="H88" s="176"/>
    </row>
    <row r="89" spans="1:8" ht="18" customHeight="1">
      <c r="A89" s="365" t="s">
        <v>415</v>
      </c>
      <c r="B89" s="360">
        <v>70</v>
      </c>
      <c r="C89" s="394"/>
      <c r="D89" s="395"/>
      <c r="E89" s="361"/>
      <c r="F89" s="361"/>
      <c r="H89" s="176"/>
    </row>
    <row r="90" spans="1:10" ht="18" customHeight="1">
      <c r="A90" s="355" t="s">
        <v>484</v>
      </c>
      <c r="B90" s="359">
        <v>71</v>
      </c>
      <c r="C90" s="390"/>
      <c r="D90" s="391"/>
      <c r="E90" s="179"/>
      <c r="F90" s="179"/>
      <c r="H90" s="176"/>
      <c r="J90" s="176"/>
    </row>
    <row r="91" spans="1:10" ht="18" customHeight="1">
      <c r="A91" s="354" t="s">
        <v>416</v>
      </c>
      <c r="B91" s="358"/>
      <c r="C91" s="390"/>
      <c r="D91" s="391"/>
      <c r="E91" s="179"/>
      <c r="F91" s="179"/>
      <c r="H91" s="176"/>
      <c r="J91" s="176"/>
    </row>
    <row r="92" spans="1:8" ht="18" customHeight="1">
      <c r="A92" s="366" t="s">
        <v>417</v>
      </c>
      <c r="B92" s="358">
        <v>72</v>
      </c>
      <c r="C92" s="392"/>
      <c r="D92" s="393"/>
      <c r="E92" s="364"/>
      <c r="F92" s="364"/>
      <c r="H92" s="176"/>
    </row>
    <row r="93" spans="1:8" ht="18" customHeight="1">
      <c r="A93" s="366" t="s">
        <v>418</v>
      </c>
      <c r="B93" s="358">
        <v>73</v>
      </c>
      <c r="C93" s="392"/>
      <c r="D93" s="393"/>
      <c r="E93" s="364"/>
      <c r="F93" s="364"/>
      <c r="H93" s="176"/>
    </row>
    <row r="94" spans="1:8" ht="18" customHeight="1">
      <c r="A94" s="366" t="s">
        <v>419</v>
      </c>
      <c r="B94" s="358">
        <v>74</v>
      </c>
      <c r="C94" s="392"/>
      <c r="D94" s="393"/>
      <c r="E94" s="364"/>
      <c r="F94" s="364"/>
      <c r="H94" s="176"/>
    </row>
    <row r="95" spans="1:8" ht="18" customHeight="1">
      <c r="A95" s="366" t="s">
        <v>420</v>
      </c>
      <c r="B95" s="358">
        <v>75</v>
      </c>
      <c r="C95" s="392"/>
      <c r="D95" s="393"/>
      <c r="E95" s="364"/>
      <c r="F95" s="364"/>
      <c r="H95" s="176"/>
    </row>
    <row r="96" spans="1:10" ht="18" customHeight="1">
      <c r="A96" s="366" t="s">
        <v>421</v>
      </c>
      <c r="B96" s="358">
        <v>76</v>
      </c>
      <c r="C96" s="392"/>
      <c r="D96" s="393"/>
      <c r="E96" s="364"/>
      <c r="F96" s="364"/>
      <c r="H96" s="176"/>
      <c r="J96" s="176"/>
    </row>
    <row r="97" spans="1:8" ht="18" customHeight="1">
      <c r="A97" s="354" t="s">
        <v>422</v>
      </c>
      <c r="B97" s="358">
        <v>77</v>
      </c>
      <c r="C97" s="390"/>
      <c r="D97" s="391"/>
      <c r="E97" s="179"/>
      <c r="F97" s="179"/>
      <c r="H97" s="176"/>
    </row>
    <row r="98" spans="1:8" ht="18" customHeight="1">
      <c r="A98" s="354" t="s">
        <v>423</v>
      </c>
      <c r="B98" s="358">
        <v>78</v>
      </c>
      <c r="C98" s="390"/>
      <c r="D98" s="391"/>
      <c r="E98" s="179"/>
      <c r="F98" s="179"/>
      <c r="H98" s="176"/>
    </row>
    <row r="99" spans="1:8" ht="18" customHeight="1">
      <c r="A99" s="354" t="s">
        <v>246</v>
      </c>
      <c r="B99" s="358">
        <v>79</v>
      </c>
      <c r="C99" s="390"/>
      <c r="D99" s="391"/>
      <c r="E99" s="179"/>
      <c r="F99" s="179"/>
      <c r="H99" s="176"/>
    </row>
    <row r="100" spans="1:8" ht="18" customHeight="1">
      <c r="A100" s="366" t="s">
        <v>424</v>
      </c>
      <c r="B100" s="358">
        <v>80</v>
      </c>
      <c r="C100" s="392"/>
      <c r="D100" s="393"/>
      <c r="E100" s="364"/>
      <c r="F100" s="364"/>
      <c r="H100" s="176"/>
    </row>
    <row r="101" spans="1:10" ht="18" customHeight="1">
      <c r="A101" s="354" t="s">
        <v>66</v>
      </c>
      <c r="B101" s="358">
        <v>81</v>
      </c>
      <c r="C101" s="390"/>
      <c r="D101" s="391"/>
      <c r="E101" s="179"/>
      <c r="F101" s="179"/>
      <c r="H101" s="176"/>
      <c r="J101" s="176"/>
    </row>
    <row r="102" spans="1:8" ht="18" customHeight="1">
      <c r="A102" s="354" t="s">
        <v>67</v>
      </c>
      <c r="B102" s="358">
        <v>82</v>
      </c>
      <c r="C102" s="390"/>
      <c r="D102" s="391"/>
      <c r="E102" s="179"/>
      <c r="F102" s="179"/>
      <c r="H102" s="176"/>
    </row>
    <row r="103" spans="1:8" ht="18" customHeight="1">
      <c r="A103" s="354" t="s">
        <v>65</v>
      </c>
      <c r="B103" s="358">
        <v>83</v>
      </c>
      <c r="C103" s="390"/>
      <c r="D103" s="391"/>
      <c r="E103" s="179"/>
      <c r="F103" s="179"/>
      <c r="H103" s="176"/>
    </row>
    <row r="104" spans="1:8" ht="18" customHeight="1">
      <c r="A104" s="366" t="s">
        <v>425</v>
      </c>
      <c r="B104" s="358">
        <v>84</v>
      </c>
      <c r="C104" s="392"/>
      <c r="D104" s="393"/>
      <c r="E104" s="364"/>
      <c r="F104" s="364"/>
      <c r="H104" s="176"/>
    </row>
    <row r="105" spans="1:8" ht="18" customHeight="1">
      <c r="A105" s="354" t="s">
        <v>492</v>
      </c>
      <c r="B105" s="358">
        <v>85</v>
      </c>
      <c r="C105" s="390"/>
      <c r="D105" s="391"/>
      <c r="E105" s="179"/>
      <c r="F105" s="179"/>
      <c r="H105" s="176"/>
    </row>
    <row r="106" spans="1:10" ht="18" customHeight="1">
      <c r="A106" s="354" t="s">
        <v>493</v>
      </c>
      <c r="B106" s="358">
        <v>86</v>
      </c>
      <c r="C106" s="390"/>
      <c r="D106" s="391"/>
      <c r="E106" s="179"/>
      <c r="F106" s="179"/>
      <c r="H106" s="176"/>
      <c r="J106" s="176"/>
    </row>
    <row r="107" spans="1:8" ht="18" customHeight="1">
      <c r="A107" s="354" t="s">
        <v>494</v>
      </c>
      <c r="B107" s="358">
        <v>87</v>
      </c>
      <c r="C107" s="390"/>
      <c r="D107" s="391"/>
      <c r="E107" s="179"/>
      <c r="F107" s="179"/>
      <c r="H107" s="176"/>
    </row>
    <row r="108" spans="1:8" ht="18" customHeight="1">
      <c r="A108" s="354" t="s">
        <v>495</v>
      </c>
      <c r="B108" s="358">
        <v>88</v>
      </c>
      <c r="C108" s="390"/>
      <c r="D108" s="391"/>
      <c r="E108" s="179"/>
      <c r="F108" s="179"/>
      <c r="H108" s="176"/>
    </row>
    <row r="109" spans="1:8" ht="18" customHeight="1">
      <c r="A109" s="365" t="s">
        <v>496</v>
      </c>
      <c r="B109" s="360">
        <v>89</v>
      </c>
      <c r="C109" s="394"/>
      <c r="D109" s="395"/>
      <c r="E109" s="361"/>
      <c r="F109" s="361"/>
      <c r="H109" s="176"/>
    </row>
    <row r="110" spans="1:8" ht="18" customHeight="1">
      <c r="A110" s="365" t="s">
        <v>485</v>
      </c>
      <c r="B110" s="360">
        <v>90</v>
      </c>
      <c r="C110" s="394"/>
      <c r="D110" s="395"/>
      <c r="E110" s="361"/>
      <c r="F110" s="361"/>
      <c r="H110" s="176"/>
    </row>
    <row r="111" spans="1:10" ht="18" customHeight="1">
      <c r="A111" s="351" t="s">
        <v>68</v>
      </c>
      <c r="B111" s="358">
        <v>91</v>
      </c>
      <c r="C111" s="390"/>
      <c r="D111" s="391"/>
      <c r="E111" s="179"/>
      <c r="F111" s="179"/>
      <c r="H111" s="176"/>
      <c r="J111" s="176"/>
    </row>
    <row r="112" spans="1:8" ht="18" customHeight="1">
      <c r="A112" s="354" t="s">
        <v>426</v>
      </c>
      <c r="B112" s="358"/>
      <c r="C112" s="390"/>
      <c r="D112" s="391"/>
      <c r="E112" s="179"/>
      <c r="F112" s="179"/>
      <c r="H112" s="176"/>
    </row>
    <row r="113" spans="1:8" ht="18" customHeight="1">
      <c r="A113" s="365" t="s">
        <v>427</v>
      </c>
      <c r="B113" s="363">
        <v>92</v>
      </c>
      <c r="C113" s="394"/>
      <c r="D113" s="395"/>
      <c r="E113" s="367"/>
      <c r="F113" s="367"/>
      <c r="H113" s="176"/>
    </row>
    <row r="114" spans="1:8" ht="18" customHeight="1">
      <c r="A114" s="365" t="s">
        <v>428</v>
      </c>
      <c r="B114" s="363">
        <v>93</v>
      </c>
      <c r="C114" s="394"/>
      <c r="D114" s="395"/>
      <c r="E114" s="367"/>
      <c r="F114" s="367"/>
      <c r="H114" s="176"/>
    </row>
    <row r="115" spans="1:8" ht="18" customHeight="1">
      <c r="A115" s="365" t="s">
        <v>486</v>
      </c>
      <c r="B115" s="363">
        <v>94</v>
      </c>
      <c r="C115" s="394"/>
      <c r="D115" s="395"/>
      <c r="E115" s="367"/>
      <c r="F115" s="367"/>
      <c r="H115" s="176"/>
    </row>
    <row r="116" spans="1:10" ht="18" customHeight="1">
      <c r="A116" s="352" t="s">
        <v>156</v>
      </c>
      <c r="B116" s="358">
        <v>95</v>
      </c>
      <c r="C116" s="390"/>
      <c r="D116" s="391"/>
      <c r="E116" s="179"/>
      <c r="F116" s="179"/>
      <c r="H116" s="176"/>
      <c r="J116" s="176"/>
    </row>
    <row r="117" spans="1:8" ht="18" customHeight="1">
      <c r="A117" s="366" t="s">
        <v>361</v>
      </c>
      <c r="B117" s="358">
        <v>96</v>
      </c>
      <c r="C117" s="392"/>
      <c r="D117" s="393"/>
      <c r="E117" s="364"/>
      <c r="F117" s="364"/>
      <c r="H117" s="176"/>
    </row>
    <row r="118" spans="1:8" ht="18" customHeight="1">
      <c r="A118" s="366" t="s">
        <v>429</v>
      </c>
      <c r="B118" s="358">
        <v>97</v>
      </c>
      <c r="C118" s="392"/>
      <c r="D118" s="393"/>
      <c r="E118" s="364"/>
      <c r="F118" s="364"/>
      <c r="H118" s="176"/>
    </row>
    <row r="119" spans="1:8" ht="18" customHeight="1">
      <c r="A119" s="354" t="s">
        <v>430</v>
      </c>
      <c r="B119" s="358">
        <v>98</v>
      </c>
      <c r="C119" s="390"/>
      <c r="D119" s="391"/>
      <c r="E119" s="179"/>
      <c r="F119" s="179"/>
      <c r="H119" s="176"/>
    </row>
    <row r="120" spans="1:8" ht="18" customHeight="1">
      <c r="A120" s="365" t="s">
        <v>431</v>
      </c>
      <c r="B120" s="360">
        <v>99</v>
      </c>
      <c r="C120" s="394"/>
      <c r="D120" s="395"/>
      <c r="E120" s="361"/>
      <c r="F120" s="361"/>
      <c r="H120" s="176"/>
    </row>
    <row r="121" spans="1:10" ht="18" customHeight="1">
      <c r="A121" s="352" t="s">
        <v>71</v>
      </c>
      <c r="B121" s="359">
        <v>100</v>
      </c>
      <c r="C121" s="390"/>
      <c r="D121" s="391"/>
      <c r="E121" s="179"/>
      <c r="F121" s="179"/>
      <c r="H121" s="176"/>
      <c r="J121" s="176"/>
    </row>
    <row r="122" spans="1:8" ht="18" customHeight="1">
      <c r="A122" s="365" t="s">
        <v>432</v>
      </c>
      <c r="B122" s="360">
        <v>101</v>
      </c>
      <c r="C122" s="394"/>
      <c r="D122" s="395"/>
      <c r="E122" s="361"/>
      <c r="F122" s="361"/>
      <c r="H122" s="176"/>
    </row>
    <row r="123" spans="1:8" ht="18" customHeight="1">
      <c r="A123" s="369" t="s">
        <v>433</v>
      </c>
      <c r="B123" s="370">
        <v>102</v>
      </c>
      <c r="C123" s="396"/>
      <c r="D123" s="397"/>
      <c r="E123" s="371"/>
      <c r="F123" s="371"/>
      <c r="H123" s="176"/>
    </row>
    <row r="124" spans="1:8" ht="18" customHeight="1">
      <c r="A124" s="365" t="s">
        <v>434</v>
      </c>
      <c r="B124" s="360">
        <v>103</v>
      </c>
      <c r="C124" s="394"/>
      <c r="D124" s="395"/>
      <c r="E124" s="361"/>
      <c r="F124" s="361"/>
      <c r="H124" s="176"/>
    </row>
    <row r="125" spans="1:8" ht="18" customHeight="1">
      <c r="A125" s="366" t="s">
        <v>435</v>
      </c>
      <c r="B125" s="358">
        <v>104</v>
      </c>
      <c r="C125" s="392"/>
      <c r="D125" s="393"/>
      <c r="E125" s="364"/>
      <c r="F125" s="364"/>
      <c r="H125" s="176"/>
    </row>
    <row r="126" spans="1:10" ht="18" customHeight="1">
      <c r="A126" s="356" t="s">
        <v>155</v>
      </c>
      <c r="B126" s="359">
        <v>105</v>
      </c>
      <c r="C126" s="390"/>
      <c r="D126" s="391"/>
      <c r="E126" s="179"/>
      <c r="F126" s="179"/>
      <c r="H126" s="176"/>
      <c r="J126" s="176"/>
    </row>
    <row r="127" spans="1:8" ht="18" customHeight="1">
      <c r="A127" s="354" t="s">
        <v>154</v>
      </c>
      <c r="B127" s="358">
        <v>106</v>
      </c>
      <c r="C127" s="390"/>
      <c r="D127" s="391"/>
      <c r="E127" s="179"/>
      <c r="F127" s="179"/>
      <c r="H127" s="176"/>
    </row>
    <row r="128" spans="1:8" ht="18" customHeight="1">
      <c r="A128" s="354" t="s">
        <v>244</v>
      </c>
      <c r="B128" s="358">
        <v>107</v>
      </c>
      <c r="C128" s="390"/>
      <c r="D128" s="391"/>
      <c r="E128" s="179"/>
      <c r="F128" s="179"/>
      <c r="H128" s="176"/>
    </row>
    <row r="129" spans="1:8" ht="18" customHeight="1">
      <c r="A129" s="365" t="s">
        <v>436</v>
      </c>
      <c r="B129" s="360">
        <v>108</v>
      </c>
      <c r="C129" s="394"/>
      <c r="D129" s="395"/>
      <c r="E129" s="361"/>
      <c r="F129" s="361"/>
      <c r="H129" s="176"/>
    </row>
    <row r="130" spans="1:8" ht="18" customHeight="1">
      <c r="A130" s="354" t="s">
        <v>437</v>
      </c>
      <c r="B130" s="358">
        <v>109</v>
      </c>
      <c r="C130" s="390"/>
      <c r="D130" s="391"/>
      <c r="E130" s="179"/>
      <c r="F130" s="179"/>
      <c r="H130" s="176"/>
    </row>
    <row r="131" spans="1:10" ht="18" customHeight="1">
      <c r="A131" s="372" t="s">
        <v>487</v>
      </c>
      <c r="B131" s="363">
        <v>110</v>
      </c>
      <c r="C131" s="394"/>
      <c r="D131" s="395"/>
      <c r="E131" s="361"/>
      <c r="F131" s="361"/>
      <c r="H131" s="176"/>
      <c r="J131" s="176"/>
    </row>
    <row r="132" spans="1:8" ht="18" customHeight="1">
      <c r="A132" s="354" t="s">
        <v>438</v>
      </c>
      <c r="B132" s="358">
        <v>111</v>
      </c>
      <c r="C132" s="390"/>
      <c r="D132" s="391"/>
      <c r="E132" s="179"/>
      <c r="F132" s="179"/>
      <c r="H132" s="176"/>
    </row>
    <row r="133" spans="1:8" ht="18" customHeight="1">
      <c r="A133" s="365" t="s">
        <v>439</v>
      </c>
      <c r="B133" s="360">
        <v>112</v>
      </c>
      <c r="C133" s="394"/>
      <c r="D133" s="395"/>
      <c r="E133" s="361"/>
      <c r="F133" s="361"/>
      <c r="H133" s="176"/>
    </row>
    <row r="134" spans="1:8" ht="18" customHeight="1">
      <c r="A134" s="354" t="s">
        <v>245</v>
      </c>
      <c r="B134" s="358">
        <v>113</v>
      </c>
      <c r="C134" s="390"/>
      <c r="D134" s="391"/>
      <c r="E134" s="179"/>
      <c r="F134" s="179"/>
      <c r="H134" s="176"/>
    </row>
    <row r="135" spans="1:8" ht="18" customHeight="1">
      <c r="A135" s="354" t="s">
        <v>440</v>
      </c>
      <c r="B135" s="358"/>
      <c r="C135" s="390"/>
      <c r="D135" s="391"/>
      <c r="E135" s="179"/>
      <c r="F135" s="179"/>
      <c r="H135" s="176"/>
    </row>
    <row r="136" spans="1:10" ht="18" customHeight="1">
      <c r="A136" s="355" t="s">
        <v>441</v>
      </c>
      <c r="B136" s="359">
        <v>114</v>
      </c>
      <c r="C136" s="390"/>
      <c r="D136" s="391"/>
      <c r="E136" s="179"/>
      <c r="F136" s="179"/>
      <c r="H136" s="176"/>
      <c r="J136" s="176"/>
    </row>
    <row r="137" spans="1:10" ht="18" customHeight="1">
      <c r="A137" s="366" t="s">
        <v>442</v>
      </c>
      <c r="B137" s="359">
        <v>115</v>
      </c>
      <c r="C137" s="392"/>
      <c r="D137" s="393"/>
      <c r="E137" s="364"/>
      <c r="F137" s="364"/>
      <c r="H137" s="176"/>
      <c r="J137" s="176"/>
    </row>
    <row r="138" spans="1:8" ht="18" customHeight="1">
      <c r="A138" s="365" t="s">
        <v>443</v>
      </c>
      <c r="B138" s="360">
        <v>116</v>
      </c>
      <c r="C138" s="394"/>
      <c r="D138" s="395"/>
      <c r="E138" s="361"/>
      <c r="F138" s="361"/>
      <c r="H138" s="176"/>
    </row>
    <row r="139" spans="1:8" ht="18" customHeight="1">
      <c r="A139" s="365" t="s">
        <v>444</v>
      </c>
      <c r="B139" s="360">
        <v>117</v>
      </c>
      <c r="C139" s="394"/>
      <c r="D139" s="395"/>
      <c r="E139" s="361"/>
      <c r="F139" s="361"/>
      <c r="H139" s="176"/>
    </row>
    <row r="140" spans="1:8" ht="18" customHeight="1">
      <c r="A140" s="354" t="s">
        <v>445</v>
      </c>
      <c r="B140" s="358"/>
      <c r="C140" s="390"/>
      <c r="D140" s="391"/>
      <c r="E140" s="179"/>
      <c r="F140" s="179"/>
      <c r="H140" s="176"/>
    </row>
    <row r="141" spans="1:8" ht="18" customHeight="1">
      <c r="A141" s="354" t="s">
        <v>69</v>
      </c>
      <c r="B141" s="358">
        <v>118</v>
      </c>
      <c r="C141" s="390"/>
      <c r="D141" s="391"/>
      <c r="E141" s="179"/>
      <c r="F141" s="179"/>
      <c r="H141" s="176"/>
    </row>
    <row r="142" spans="1:10" ht="18" customHeight="1">
      <c r="A142" s="352" t="s">
        <v>70</v>
      </c>
      <c r="B142" s="359">
        <v>119</v>
      </c>
      <c r="C142" s="390"/>
      <c r="D142" s="391"/>
      <c r="E142" s="179"/>
      <c r="F142" s="179"/>
      <c r="H142" s="176"/>
      <c r="J142" s="176"/>
    </row>
    <row r="143" spans="1:8" ht="18" customHeight="1">
      <c r="A143" s="366" t="s">
        <v>446</v>
      </c>
      <c r="B143" s="358">
        <v>120</v>
      </c>
      <c r="C143" s="392"/>
      <c r="D143" s="393"/>
      <c r="E143" s="364"/>
      <c r="F143" s="364"/>
      <c r="H143" s="176"/>
    </row>
    <row r="144" spans="1:8" ht="18" customHeight="1">
      <c r="A144" s="354" t="s">
        <v>447</v>
      </c>
      <c r="B144" s="358">
        <v>121</v>
      </c>
      <c r="C144" s="390"/>
      <c r="D144" s="391"/>
      <c r="E144" s="179"/>
      <c r="F144" s="179"/>
      <c r="H144" s="176"/>
    </row>
    <row r="145" spans="1:8" ht="18" customHeight="1">
      <c r="A145" s="365" t="s">
        <v>448</v>
      </c>
      <c r="B145" s="360">
        <v>122</v>
      </c>
      <c r="C145" s="394"/>
      <c r="D145" s="395"/>
      <c r="E145" s="361"/>
      <c r="F145" s="361"/>
      <c r="H145" s="176"/>
    </row>
    <row r="146" spans="1:8" ht="18" customHeight="1">
      <c r="A146" s="354" t="s">
        <v>449</v>
      </c>
      <c r="B146" s="358">
        <v>123</v>
      </c>
      <c r="C146" s="390"/>
      <c r="D146" s="391"/>
      <c r="E146" s="179"/>
      <c r="F146" s="179"/>
      <c r="H146" s="176"/>
    </row>
    <row r="147" spans="1:10" ht="18" customHeight="1">
      <c r="A147" s="368" t="s">
        <v>450</v>
      </c>
      <c r="B147" s="363">
        <v>124</v>
      </c>
      <c r="C147" s="394"/>
      <c r="D147" s="395"/>
      <c r="E147" s="361"/>
      <c r="F147" s="361"/>
      <c r="H147" s="176"/>
      <c r="J147" s="176"/>
    </row>
    <row r="148" spans="1:8" ht="18" customHeight="1">
      <c r="A148" s="365" t="s">
        <v>451</v>
      </c>
      <c r="B148" s="360">
        <v>125</v>
      </c>
      <c r="C148" s="394"/>
      <c r="D148" s="395"/>
      <c r="E148" s="361"/>
      <c r="F148" s="361"/>
      <c r="H148" s="176"/>
    </row>
    <row r="149" spans="1:8" ht="18" customHeight="1">
      <c r="A149" s="365" t="s">
        <v>488</v>
      </c>
      <c r="B149" s="360">
        <v>126</v>
      </c>
      <c r="C149" s="394"/>
      <c r="D149" s="395"/>
      <c r="E149" s="361"/>
      <c r="F149" s="361"/>
      <c r="H149" s="176"/>
    </row>
    <row r="150" spans="1:8" ht="18" customHeight="1">
      <c r="A150" s="366" t="s">
        <v>452</v>
      </c>
      <c r="B150" s="358">
        <v>127</v>
      </c>
      <c r="C150" s="392"/>
      <c r="D150" s="393"/>
      <c r="E150" s="364"/>
      <c r="F150" s="364"/>
      <c r="H150" s="176"/>
    </row>
    <row r="151" spans="1:8" ht="18" customHeight="1">
      <c r="A151" s="365" t="s">
        <v>489</v>
      </c>
      <c r="B151" s="360">
        <v>128</v>
      </c>
      <c r="C151" s="394"/>
      <c r="D151" s="395"/>
      <c r="E151" s="361"/>
      <c r="F151" s="361"/>
      <c r="H151" s="176"/>
    </row>
    <row r="152" spans="1:10" ht="18" customHeight="1">
      <c r="A152" s="353" t="s">
        <v>453</v>
      </c>
      <c r="B152" s="359"/>
      <c r="C152" s="390"/>
      <c r="D152" s="391"/>
      <c r="E152" s="179"/>
      <c r="F152" s="179"/>
      <c r="H152" s="176"/>
      <c r="J152" s="176"/>
    </row>
    <row r="153" spans="1:8" ht="18" customHeight="1">
      <c r="A153" s="365" t="s">
        <v>454</v>
      </c>
      <c r="B153" s="360">
        <v>129</v>
      </c>
      <c r="C153" s="394"/>
      <c r="D153" s="395"/>
      <c r="E153" s="361"/>
      <c r="F153" s="361"/>
      <c r="H153" s="176"/>
    </row>
    <row r="154" spans="1:8" ht="18" customHeight="1">
      <c r="A154" s="366" t="s">
        <v>247</v>
      </c>
      <c r="B154" s="358">
        <v>130</v>
      </c>
      <c r="C154" s="392"/>
      <c r="D154" s="393"/>
      <c r="E154" s="364"/>
      <c r="F154" s="364"/>
      <c r="H154" s="176"/>
    </row>
    <row r="155" spans="1:8" ht="18" customHeight="1">
      <c r="A155" s="365" t="s">
        <v>455</v>
      </c>
      <c r="B155" s="360">
        <v>131</v>
      </c>
      <c r="C155" s="394"/>
      <c r="D155" s="395"/>
      <c r="E155" s="361"/>
      <c r="F155" s="361"/>
      <c r="H155" s="176"/>
    </row>
    <row r="156" spans="1:8" ht="33.75" customHeight="1">
      <c r="A156" s="365" t="s">
        <v>490</v>
      </c>
      <c r="B156" s="360">
        <v>132</v>
      </c>
      <c r="C156" s="394"/>
      <c r="D156" s="395"/>
      <c r="E156" s="361"/>
      <c r="F156" s="361"/>
      <c r="H156" s="176"/>
    </row>
    <row r="157" spans="1:10" ht="30" customHeight="1">
      <c r="A157" s="365" t="s">
        <v>456</v>
      </c>
      <c r="B157" s="363">
        <v>133</v>
      </c>
      <c r="C157" s="398"/>
      <c r="D157" s="395"/>
      <c r="E157" s="361"/>
      <c r="F157" s="361"/>
      <c r="H157" s="176"/>
      <c r="J157" s="176"/>
    </row>
    <row r="158" spans="1:8" ht="18" customHeight="1">
      <c r="A158" s="365" t="s">
        <v>457</v>
      </c>
      <c r="B158" s="360">
        <v>134</v>
      </c>
      <c r="C158" s="394"/>
      <c r="D158" s="395"/>
      <c r="E158" s="361"/>
      <c r="F158" s="361"/>
      <c r="H158" s="176"/>
    </row>
    <row r="159" spans="1:8" ht="18" customHeight="1">
      <c r="A159" s="354" t="s">
        <v>458</v>
      </c>
      <c r="B159" s="358">
        <v>135</v>
      </c>
      <c r="C159" s="390"/>
      <c r="D159" s="391"/>
      <c r="E159" s="179"/>
      <c r="F159" s="179"/>
      <c r="H159" s="176"/>
    </row>
    <row r="160" spans="1:8" ht="18" customHeight="1">
      <c r="A160" s="365" t="s">
        <v>459</v>
      </c>
      <c r="B160" s="360">
        <v>136</v>
      </c>
      <c r="C160" s="394"/>
      <c r="D160" s="395"/>
      <c r="E160" s="361"/>
      <c r="F160" s="361"/>
      <c r="H160" s="176"/>
    </row>
    <row r="161" spans="1:8" ht="13.5">
      <c r="A161" s="365" t="s">
        <v>460</v>
      </c>
      <c r="B161" s="360">
        <v>137</v>
      </c>
      <c r="C161" s="394"/>
      <c r="D161" s="395"/>
      <c r="E161" s="361"/>
      <c r="F161" s="361"/>
      <c r="H161" s="176"/>
    </row>
    <row r="162" spans="1:10" ht="18" customHeight="1">
      <c r="A162" s="362" t="s">
        <v>461</v>
      </c>
      <c r="B162" s="363">
        <v>138</v>
      </c>
      <c r="C162" s="398"/>
      <c r="D162" s="395"/>
      <c r="E162" s="361"/>
      <c r="F162" s="361"/>
      <c r="H162" s="176"/>
      <c r="J162" s="176"/>
    </row>
    <row r="163" spans="1:6" ht="18" customHeight="1">
      <c r="A163"/>
      <c r="B163" s="176"/>
      <c r="C163"/>
      <c r="D163" s="176"/>
      <c r="E163"/>
      <c r="F163"/>
    </row>
    <row r="164" spans="1:6" ht="18" customHeight="1">
      <c r="A164"/>
      <c r="B164" s="176"/>
      <c r="C164"/>
      <c r="D164" s="176"/>
      <c r="E164"/>
      <c r="F164"/>
    </row>
    <row r="165" spans="1:6" ht="18" customHeight="1">
      <c r="A165"/>
      <c r="B165" s="176"/>
      <c r="C165"/>
      <c r="D165" s="176"/>
      <c r="E165"/>
      <c r="F165"/>
    </row>
    <row r="166" spans="1:6" ht="18" customHeight="1">
      <c r="A166"/>
      <c r="B166" s="176"/>
      <c r="C166"/>
      <c r="D166" s="176"/>
      <c r="E166"/>
      <c r="F166"/>
    </row>
    <row r="167" spans="1:6" ht="18" customHeight="1">
      <c r="A167"/>
      <c r="B167" s="176"/>
      <c r="C167"/>
      <c r="D167" s="176"/>
      <c r="E167"/>
      <c r="F167"/>
    </row>
    <row r="168" spans="1:6" ht="18" customHeight="1">
      <c r="A168"/>
      <c r="B168" s="176"/>
      <c r="C168"/>
      <c r="D168" s="176"/>
      <c r="E168"/>
      <c r="F168"/>
    </row>
    <row r="169" spans="1:6" ht="18" customHeight="1">
      <c r="A169"/>
      <c r="B169" s="176"/>
      <c r="C169"/>
      <c r="D169" s="176"/>
      <c r="E169"/>
      <c r="F169"/>
    </row>
    <row r="170" spans="1:6" ht="18" customHeight="1">
      <c r="A170"/>
      <c r="B170" s="176"/>
      <c r="C170"/>
      <c r="D170" s="176"/>
      <c r="E170"/>
      <c r="F170"/>
    </row>
    <row r="171" spans="1:6" ht="18" customHeight="1">
      <c r="A171"/>
      <c r="B171" s="176"/>
      <c r="C171"/>
      <c r="D171" s="176"/>
      <c r="E171"/>
      <c r="F171"/>
    </row>
    <row r="172" spans="1:6" ht="18" customHeight="1">
      <c r="A172"/>
      <c r="B172" s="176"/>
      <c r="C172"/>
      <c r="D172" s="176"/>
      <c r="E172"/>
      <c r="F172"/>
    </row>
    <row r="173" spans="1:6" ht="18" customHeight="1">
      <c r="A173"/>
      <c r="B173" s="176"/>
      <c r="C173"/>
      <c r="D173" s="176"/>
      <c r="E173"/>
      <c r="F173"/>
    </row>
    <row r="174" spans="1:6" ht="18" customHeight="1">
      <c r="A174"/>
      <c r="B174" s="176"/>
      <c r="C174"/>
      <c r="D174" s="176"/>
      <c r="E174"/>
      <c r="F174"/>
    </row>
    <row r="175" spans="1:6" ht="18" customHeight="1">
      <c r="A175"/>
      <c r="B175" s="176"/>
      <c r="C175"/>
      <c r="D175" s="176"/>
      <c r="E175"/>
      <c r="F175"/>
    </row>
    <row r="176" spans="1:6" ht="18" customHeight="1">
      <c r="A176"/>
      <c r="B176" s="176"/>
      <c r="C176"/>
      <c r="D176" s="176"/>
      <c r="E176"/>
      <c r="F176"/>
    </row>
    <row r="177" spans="1:6" ht="18" customHeight="1">
      <c r="A177"/>
      <c r="B177"/>
      <c r="C177"/>
      <c r="D177"/>
      <c r="E177"/>
      <c r="F177"/>
    </row>
    <row r="178" spans="1:6" ht="18" customHeight="1">
      <c r="A178"/>
      <c r="B178"/>
      <c r="C178"/>
      <c r="D178"/>
      <c r="E178"/>
      <c r="F178"/>
    </row>
    <row r="179" spans="1:6" ht="18" customHeight="1">
      <c r="A179"/>
      <c r="B179"/>
      <c r="C179"/>
      <c r="D179"/>
      <c r="E179"/>
      <c r="F179"/>
    </row>
    <row r="180" spans="1:6" ht="18" customHeight="1">
      <c r="A180"/>
      <c r="B180"/>
      <c r="C180"/>
      <c r="D180"/>
      <c r="E180"/>
      <c r="F180"/>
    </row>
    <row r="181" spans="1:6" ht="18" customHeight="1">
      <c r="A181"/>
      <c r="B181"/>
      <c r="C181"/>
      <c r="D181"/>
      <c r="E181"/>
      <c r="F181"/>
    </row>
    <row r="182" spans="1:6" ht="18" customHeight="1">
      <c r="A182"/>
      <c r="B182"/>
      <c r="C182"/>
      <c r="D182"/>
      <c r="E182"/>
      <c r="F182"/>
    </row>
    <row r="183" spans="1:6" ht="18" customHeight="1">
      <c r="A183"/>
      <c r="B183"/>
      <c r="C183"/>
      <c r="D183"/>
      <c r="E183"/>
      <c r="F183"/>
    </row>
    <row r="184" spans="1:6" ht="18" customHeight="1">
      <c r="A184"/>
      <c r="B184"/>
      <c r="C184"/>
      <c r="D184"/>
      <c r="E184"/>
      <c r="F184"/>
    </row>
    <row r="185" spans="1:6" ht="18" customHeight="1">
      <c r="A185"/>
      <c r="B185"/>
      <c r="C185"/>
      <c r="D185"/>
      <c r="E185"/>
      <c r="F185"/>
    </row>
    <row r="186" spans="1:6" ht="18" customHeight="1">
      <c r="A186"/>
      <c r="B186"/>
      <c r="C186"/>
      <c r="D186"/>
      <c r="E186"/>
      <c r="F186"/>
    </row>
    <row r="187" spans="1:6" ht="18" customHeight="1">
      <c r="A187"/>
      <c r="B187"/>
      <c r="C187"/>
      <c r="D187"/>
      <c r="E187"/>
      <c r="F187"/>
    </row>
    <row r="188" spans="1:6" ht="18" customHeight="1">
      <c r="A188"/>
      <c r="B188"/>
      <c r="C188"/>
      <c r="D188"/>
      <c r="E188"/>
      <c r="F188"/>
    </row>
    <row r="189" spans="1:6" ht="18" customHeight="1">
      <c r="A189"/>
      <c r="B189"/>
      <c r="C189"/>
      <c r="D189"/>
      <c r="E189"/>
      <c r="F189"/>
    </row>
    <row r="190" spans="1:6" ht="18" customHeight="1">
      <c r="A190"/>
      <c r="B190"/>
      <c r="C190"/>
      <c r="D190"/>
      <c r="E190"/>
      <c r="F190"/>
    </row>
    <row r="191" spans="1:6" ht="18" customHeight="1">
      <c r="A191"/>
      <c r="B191"/>
      <c r="C191"/>
      <c r="D191"/>
      <c r="E191"/>
      <c r="F191"/>
    </row>
    <row r="192" spans="1:6" ht="18" customHeight="1">
      <c r="A192"/>
      <c r="B192"/>
      <c r="C192"/>
      <c r="D192"/>
      <c r="E192"/>
      <c r="F192"/>
    </row>
    <row r="193" spans="1:6" ht="18" customHeight="1">
      <c r="A193"/>
      <c r="B193"/>
      <c r="C193"/>
      <c r="D193"/>
      <c r="E193"/>
      <c r="F193"/>
    </row>
    <row r="194" spans="1:6" ht="18" customHeight="1">
      <c r="A194"/>
      <c r="B194"/>
      <c r="C194"/>
      <c r="D194"/>
      <c r="E194"/>
      <c r="F194"/>
    </row>
    <row r="195" spans="1:6" ht="18" customHeight="1">
      <c r="A195"/>
      <c r="B195"/>
      <c r="C195"/>
      <c r="D195"/>
      <c r="E195"/>
      <c r="F195"/>
    </row>
    <row r="196" spans="1:6" ht="18" customHeight="1">
      <c r="A196"/>
      <c r="B196"/>
      <c r="C196"/>
      <c r="D196"/>
      <c r="E196"/>
      <c r="F196"/>
    </row>
    <row r="197" spans="1:6" ht="18" customHeight="1">
      <c r="A197"/>
      <c r="B197"/>
      <c r="C197"/>
      <c r="D197"/>
      <c r="E197"/>
      <c r="F197"/>
    </row>
    <row r="198" spans="1:6" ht="18" customHeight="1">
      <c r="A198"/>
      <c r="B198"/>
      <c r="C198"/>
      <c r="D198"/>
      <c r="E198"/>
      <c r="F198"/>
    </row>
    <row r="199" spans="1:6" ht="18" customHeight="1">
      <c r="A199"/>
      <c r="B199"/>
      <c r="C199"/>
      <c r="D199"/>
      <c r="E199"/>
      <c r="F199"/>
    </row>
    <row r="200" spans="1:6" ht="18" customHeight="1">
      <c r="A200"/>
      <c r="B200"/>
      <c r="C200"/>
      <c r="D200"/>
      <c r="E200"/>
      <c r="F200"/>
    </row>
    <row r="201" spans="1:6" ht="18" customHeight="1">
      <c r="A201"/>
      <c r="B201"/>
      <c r="C201"/>
      <c r="D201"/>
      <c r="E201"/>
      <c r="F201"/>
    </row>
    <row r="202" spans="1:6" ht="18" customHeight="1">
      <c r="A202"/>
      <c r="B202"/>
      <c r="C202"/>
      <c r="D202"/>
      <c r="E202"/>
      <c r="F202"/>
    </row>
    <row r="203" spans="1:6" ht="18" customHeight="1">
      <c r="A203"/>
      <c r="B203"/>
      <c r="C203"/>
      <c r="D203"/>
      <c r="E203"/>
      <c r="F203"/>
    </row>
    <row r="204" spans="1:6" ht="18" customHeight="1">
      <c r="A204"/>
      <c r="B204"/>
      <c r="C204"/>
      <c r="D204"/>
      <c r="E204"/>
      <c r="F204"/>
    </row>
    <row r="205" spans="1:6" ht="18" customHeight="1">
      <c r="A205"/>
      <c r="B205"/>
      <c r="C205"/>
      <c r="D205"/>
      <c r="E205"/>
      <c r="F205"/>
    </row>
    <row r="206" spans="1:6" ht="18" customHeight="1">
      <c r="A206"/>
      <c r="B206"/>
      <c r="C206"/>
      <c r="D206"/>
      <c r="E206"/>
      <c r="F206"/>
    </row>
    <row r="207" spans="1:6" ht="18" customHeight="1">
      <c r="A207"/>
      <c r="B207"/>
      <c r="C207"/>
      <c r="D207"/>
      <c r="E207"/>
      <c r="F207"/>
    </row>
    <row r="208" spans="1:6" ht="18" customHeight="1">
      <c r="A208"/>
      <c r="B208"/>
      <c r="C208"/>
      <c r="D208"/>
      <c r="E208"/>
      <c r="F208"/>
    </row>
    <row r="209" spans="1:6" ht="18" customHeight="1">
      <c r="A209"/>
      <c r="B209"/>
      <c r="C209"/>
      <c r="D209"/>
      <c r="E209"/>
      <c r="F209"/>
    </row>
    <row r="210" spans="1:6" ht="18" customHeight="1">
      <c r="A210"/>
      <c r="B210"/>
      <c r="C210"/>
      <c r="D210"/>
      <c r="E210"/>
      <c r="F210"/>
    </row>
    <row r="211" spans="1:6" ht="18" customHeight="1">
      <c r="A211"/>
      <c r="B211"/>
      <c r="C211"/>
      <c r="D211"/>
      <c r="E211"/>
      <c r="F211"/>
    </row>
    <row r="212" spans="1:6" ht="18" customHeight="1">
      <c r="A212"/>
      <c r="B212"/>
      <c r="C212"/>
      <c r="D212"/>
      <c r="E212"/>
      <c r="F212"/>
    </row>
    <row r="213" spans="1:6" ht="18" customHeight="1">
      <c r="A213"/>
      <c r="B213"/>
      <c r="C213"/>
      <c r="D213"/>
      <c r="E213"/>
      <c r="F213"/>
    </row>
    <row r="214" spans="1:6" ht="18" customHeight="1">
      <c r="A214"/>
      <c r="B214"/>
      <c r="C214"/>
      <c r="D214"/>
      <c r="E214"/>
      <c r="F214"/>
    </row>
    <row r="215" spans="1:6" ht="18" customHeight="1">
      <c r="A215"/>
      <c r="B215"/>
      <c r="C215"/>
      <c r="D215"/>
      <c r="E215"/>
      <c r="F215"/>
    </row>
    <row r="216" spans="1:6" ht="18" customHeight="1">
      <c r="A216"/>
      <c r="B216"/>
      <c r="C216"/>
      <c r="D216"/>
      <c r="E216"/>
      <c r="F216"/>
    </row>
    <row r="217" spans="1:6" ht="18" customHeight="1">
      <c r="A217"/>
      <c r="B217"/>
      <c r="C217"/>
      <c r="D217"/>
      <c r="E217"/>
      <c r="F217"/>
    </row>
    <row r="218" spans="1:6" ht="18" customHeight="1">
      <c r="A218"/>
      <c r="B218"/>
      <c r="C218"/>
      <c r="D218"/>
      <c r="E218"/>
      <c r="F218"/>
    </row>
    <row r="219" spans="1:6" ht="18" customHeight="1">
      <c r="A219"/>
      <c r="B219"/>
      <c r="C219"/>
      <c r="D219"/>
      <c r="E219"/>
      <c r="F219"/>
    </row>
    <row r="220" spans="1:6" ht="18" customHeight="1">
      <c r="A220"/>
      <c r="B220"/>
      <c r="C220"/>
      <c r="D220"/>
      <c r="E220"/>
      <c r="F220"/>
    </row>
    <row r="221" spans="1:6" ht="18" customHeight="1">
      <c r="A221"/>
      <c r="B221"/>
      <c r="C221"/>
      <c r="D221"/>
      <c r="E221"/>
      <c r="F221"/>
    </row>
    <row r="222" spans="1:6" ht="18" customHeight="1">
      <c r="A222"/>
      <c r="B222"/>
      <c r="C222"/>
      <c r="D222"/>
      <c r="E222"/>
      <c r="F222"/>
    </row>
    <row r="223" spans="1:6" ht="18" customHeight="1">
      <c r="A223"/>
      <c r="B223"/>
      <c r="C223"/>
      <c r="D223"/>
      <c r="E223"/>
      <c r="F223"/>
    </row>
    <row r="224" spans="1:6" ht="18" customHeight="1">
      <c r="A224"/>
      <c r="B224"/>
      <c r="C224"/>
      <c r="D224"/>
      <c r="E224"/>
      <c r="F224"/>
    </row>
    <row r="225" spans="1:6" ht="18" customHeight="1">
      <c r="A225"/>
      <c r="B225"/>
      <c r="C225"/>
      <c r="D225"/>
      <c r="E225"/>
      <c r="F225"/>
    </row>
    <row r="226" spans="1:6" ht="18" customHeight="1">
      <c r="A226"/>
      <c r="B226"/>
      <c r="C226"/>
      <c r="D226"/>
      <c r="E226"/>
      <c r="F226"/>
    </row>
    <row r="227" spans="1:6" ht="18" customHeight="1">
      <c r="A227"/>
      <c r="B227"/>
      <c r="C227"/>
      <c r="D227"/>
      <c r="E227"/>
      <c r="F227"/>
    </row>
    <row r="228" spans="1:6" ht="18" customHeight="1">
      <c r="A228"/>
      <c r="B228"/>
      <c r="C228"/>
      <c r="D228"/>
      <c r="E228"/>
      <c r="F228"/>
    </row>
    <row r="229" spans="1:6" ht="18" customHeight="1">
      <c r="A229"/>
      <c r="B229"/>
      <c r="C229"/>
      <c r="D229"/>
      <c r="E229"/>
      <c r="F229"/>
    </row>
    <row r="230" spans="1:6" ht="18" customHeight="1">
      <c r="A230"/>
      <c r="B230"/>
      <c r="C230"/>
      <c r="D230"/>
      <c r="E230"/>
      <c r="F230"/>
    </row>
    <row r="231" spans="1:6" ht="18" customHeight="1">
      <c r="A231"/>
      <c r="B231"/>
      <c r="C231"/>
      <c r="D231"/>
      <c r="E231"/>
      <c r="F231"/>
    </row>
    <row r="232" spans="1:6" ht="18" customHeight="1">
      <c r="A232"/>
      <c r="B232"/>
      <c r="C232"/>
      <c r="D232"/>
      <c r="E232"/>
      <c r="F232"/>
    </row>
    <row r="233" spans="1:6" ht="18" customHeight="1">
      <c r="A233"/>
      <c r="B233"/>
      <c r="C233"/>
      <c r="D233"/>
      <c r="E233"/>
      <c r="F233"/>
    </row>
    <row r="234" spans="1:6" ht="18" customHeight="1">
      <c r="A234"/>
      <c r="B234"/>
      <c r="C234"/>
      <c r="D234"/>
      <c r="E234"/>
      <c r="F234"/>
    </row>
    <row r="235" spans="1:6" ht="18" customHeight="1">
      <c r="A235"/>
      <c r="B235"/>
      <c r="C235"/>
      <c r="D235"/>
      <c r="E235"/>
      <c r="F235"/>
    </row>
    <row r="236" spans="1:6" ht="18" customHeight="1">
      <c r="A236"/>
      <c r="B236"/>
      <c r="C236"/>
      <c r="D236"/>
      <c r="E236"/>
      <c r="F236"/>
    </row>
    <row r="237" spans="1:6" ht="18" customHeight="1">
      <c r="A237"/>
      <c r="B237"/>
      <c r="C237"/>
      <c r="D237"/>
      <c r="E237"/>
      <c r="F237"/>
    </row>
    <row r="238" spans="1:6" ht="18" customHeight="1">
      <c r="A238"/>
      <c r="B238"/>
      <c r="C238"/>
      <c r="D238"/>
      <c r="E238"/>
      <c r="F238"/>
    </row>
    <row r="239" spans="1:6" ht="18" customHeight="1">
      <c r="A239"/>
      <c r="B239"/>
      <c r="C239"/>
      <c r="D239"/>
      <c r="E239"/>
      <c r="F239"/>
    </row>
    <row r="240" spans="1:6" ht="18" customHeight="1">
      <c r="A240"/>
      <c r="B240"/>
      <c r="C240"/>
      <c r="D240"/>
      <c r="E240"/>
      <c r="F240"/>
    </row>
    <row r="241" spans="1:6" ht="18" customHeight="1">
      <c r="A241"/>
      <c r="B241"/>
      <c r="C241"/>
      <c r="D241"/>
      <c r="E241"/>
      <c r="F241"/>
    </row>
    <row r="242" spans="1:6" ht="18" customHeight="1">
      <c r="A242"/>
      <c r="B242"/>
      <c r="C242"/>
      <c r="D242"/>
      <c r="E242"/>
      <c r="F242"/>
    </row>
    <row r="243" spans="1:6" ht="18" customHeight="1">
      <c r="A243"/>
      <c r="B243"/>
      <c r="C243"/>
      <c r="D243"/>
      <c r="E243"/>
      <c r="F243"/>
    </row>
    <row r="244" spans="1:6" ht="18" customHeight="1">
      <c r="A244"/>
      <c r="B244"/>
      <c r="C244"/>
      <c r="D244"/>
      <c r="E244"/>
      <c r="F244"/>
    </row>
    <row r="245" spans="1:6" ht="18" customHeight="1">
      <c r="A245"/>
      <c r="B245"/>
      <c r="C245"/>
      <c r="D245"/>
      <c r="E245"/>
      <c r="F245"/>
    </row>
    <row r="246" spans="1:6" ht="18" customHeight="1">
      <c r="A246"/>
      <c r="B246"/>
      <c r="C246"/>
      <c r="D246"/>
      <c r="E246"/>
      <c r="F246"/>
    </row>
    <row r="247" spans="1:6" ht="18" customHeight="1">
      <c r="A247"/>
      <c r="B247"/>
      <c r="C247"/>
      <c r="D247"/>
      <c r="E247"/>
      <c r="F247"/>
    </row>
    <row r="248" spans="1:6" ht="18" customHeight="1">
      <c r="A248"/>
      <c r="B248"/>
      <c r="C248"/>
      <c r="D248"/>
      <c r="E248"/>
      <c r="F248"/>
    </row>
    <row r="249" spans="1:6" ht="18" customHeight="1">
      <c r="A249"/>
      <c r="B249"/>
      <c r="C249"/>
      <c r="D249"/>
      <c r="E249"/>
      <c r="F249"/>
    </row>
    <row r="250" spans="1:6" ht="18" customHeight="1">
      <c r="A250"/>
      <c r="B250"/>
      <c r="C250"/>
      <c r="D250"/>
      <c r="E250"/>
      <c r="F250"/>
    </row>
    <row r="251" spans="1:6" ht="18" customHeight="1">
      <c r="A251"/>
      <c r="B251"/>
      <c r="C251"/>
      <c r="D251"/>
      <c r="E251"/>
      <c r="F251"/>
    </row>
    <row r="252" spans="1:6" ht="18" customHeight="1">
      <c r="A252"/>
      <c r="B252"/>
      <c r="C252"/>
      <c r="D252"/>
      <c r="E252"/>
      <c r="F252"/>
    </row>
    <row r="253" spans="1:6" ht="18" customHeight="1">
      <c r="A253"/>
      <c r="B253"/>
      <c r="C253"/>
      <c r="D253"/>
      <c r="E253"/>
      <c r="F253"/>
    </row>
    <row r="254" spans="1:6" ht="18" customHeight="1">
      <c r="A254"/>
      <c r="B254"/>
      <c r="C254"/>
      <c r="D254"/>
      <c r="E254"/>
      <c r="F254"/>
    </row>
    <row r="255" spans="1:6" ht="18" customHeight="1">
      <c r="A255"/>
      <c r="B255"/>
      <c r="C255"/>
      <c r="D255"/>
      <c r="E255"/>
      <c r="F255"/>
    </row>
    <row r="256" spans="1:6" ht="18" customHeight="1">
      <c r="A256"/>
      <c r="B256"/>
      <c r="C256"/>
      <c r="D256"/>
      <c r="E256"/>
      <c r="F256"/>
    </row>
    <row r="257" spans="1:6" ht="18" customHeight="1">
      <c r="A257"/>
      <c r="B257"/>
      <c r="C257"/>
      <c r="D257"/>
      <c r="E257"/>
      <c r="F257"/>
    </row>
    <row r="258" spans="1:6" ht="18" customHeight="1">
      <c r="A258"/>
      <c r="B258"/>
      <c r="C258"/>
      <c r="D258"/>
      <c r="E258"/>
      <c r="F258"/>
    </row>
    <row r="259" spans="1:6" ht="18" customHeight="1">
      <c r="A259"/>
      <c r="B259"/>
      <c r="C259"/>
      <c r="D259"/>
      <c r="E259"/>
      <c r="F259"/>
    </row>
    <row r="260" spans="1:6" ht="18" customHeight="1">
      <c r="A260"/>
      <c r="B260"/>
      <c r="C260"/>
      <c r="D260"/>
      <c r="E260"/>
      <c r="F260"/>
    </row>
    <row r="261" spans="1:6" ht="18" customHeight="1">
      <c r="A261"/>
      <c r="B261"/>
      <c r="C261"/>
      <c r="D261"/>
      <c r="E261"/>
      <c r="F261"/>
    </row>
    <row r="262" spans="1:6" ht="29.25" customHeight="1">
      <c r="A262"/>
      <c r="B262"/>
      <c r="C262"/>
      <c r="D262"/>
      <c r="E262"/>
      <c r="F262"/>
    </row>
    <row r="263" spans="1:6" ht="18" customHeight="1">
      <c r="A263"/>
      <c r="B263"/>
      <c r="C263"/>
      <c r="D263"/>
      <c r="E263"/>
      <c r="F263"/>
    </row>
    <row r="264" spans="1:6" ht="18" customHeight="1">
      <c r="A264"/>
      <c r="B264"/>
      <c r="C264"/>
      <c r="D264"/>
      <c r="E264"/>
      <c r="F264"/>
    </row>
    <row r="265" spans="1:6" ht="18" customHeight="1">
      <c r="A265"/>
      <c r="B265"/>
      <c r="C265"/>
      <c r="D265"/>
      <c r="E265"/>
      <c r="F265"/>
    </row>
    <row r="266" spans="1:6" ht="18" customHeight="1">
      <c r="A266"/>
      <c r="B266"/>
      <c r="C266"/>
      <c r="D266"/>
      <c r="E266"/>
      <c r="F266"/>
    </row>
    <row r="267" spans="1:6" ht="18" customHeight="1">
      <c r="A267"/>
      <c r="B267"/>
      <c r="C267"/>
      <c r="D267"/>
      <c r="E267"/>
      <c r="F267"/>
    </row>
    <row r="268" spans="1:6" ht="18" customHeight="1">
      <c r="A268"/>
      <c r="B268"/>
      <c r="C268"/>
      <c r="D268"/>
      <c r="E268"/>
      <c r="F268"/>
    </row>
    <row r="269" spans="1:6" ht="18" customHeight="1">
      <c r="A269"/>
      <c r="B269"/>
      <c r="C269"/>
      <c r="D269"/>
      <c r="E269"/>
      <c r="F269"/>
    </row>
    <row r="270" spans="1:6" ht="18" customHeight="1">
      <c r="A270"/>
      <c r="B270"/>
      <c r="C270"/>
      <c r="D270"/>
      <c r="E270"/>
      <c r="F270"/>
    </row>
    <row r="271" spans="1:6" ht="18" customHeight="1">
      <c r="A271"/>
      <c r="B271"/>
      <c r="C271"/>
      <c r="D271"/>
      <c r="E271"/>
      <c r="F271"/>
    </row>
    <row r="272" spans="1:6" ht="18" customHeight="1">
      <c r="A272"/>
      <c r="B272"/>
      <c r="C272"/>
      <c r="D272"/>
      <c r="E272"/>
      <c r="F272"/>
    </row>
    <row r="273" spans="1:6" ht="18" customHeight="1">
      <c r="A273"/>
      <c r="B273"/>
      <c r="C273"/>
      <c r="D273"/>
      <c r="E273"/>
      <c r="F273"/>
    </row>
    <row r="274" spans="1:6" ht="18" customHeight="1">
      <c r="A274"/>
      <c r="B274"/>
      <c r="C274"/>
      <c r="D274"/>
      <c r="E274"/>
      <c r="F274"/>
    </row>
    <row r="275" spans="1:6" ht="18" customHeight="1">
      <c r="A275"/>
      <c r="B275"/>
      <c r="C275"/>
      <c r="D275"/>
      <c r="E275"/>
      <c r="F275"/>
    </row>
    <row r="276" spans="1:6" ht="18" customHeight="1">
      <c r="A276"/>
      <c r="B276"/>
      <c r="C276"/>
      <c r="D276"/>
      <c r="E276"/>
      <c r="F276"/>
    </row>
    <row r="277" spans="1:6" ht="18" customHeight="1">
      <c r="A277"/>
      <c r="B277"/>
      <c r="C277"/>
      <c r="D277"/>
      <c r="E277"/>
      <c r="F277"/>
    </row>
    <row r="278" spans="1:6" ht="18" customHeight="1">
      <c r="A278"/>
      <c r="B278"/>
      <c r="C278"/>
      <c r="D278"/>
      <c r="E278"/>
      <c r="F278"/>
    </row>
    <row r="279" spans="1:6" ht="18" customHeight="1">
      <c r="A279"/>
      <c r="B279"/>
      <c r="C279"/>
      <c r="D279"/>
      <c r="E279"/>
      <c r="F279"/>
    </row>
    <row r="280" spans="1:6" ht="18" customHeight="1">
      <c r="A280"/>
      <c r="B280"/>
      <c r="C280"/>
      <c r="D280"/>
      <c r="E280"/>
      <c r="F280"/>
    </row>
    <row r="281" spans="1:6" ht="18" customHeight="1">
      <c r="A281"/>
      <c r="B281"/>
      <c r="C281"/>
      <c r="D281"/>
      <c r="E281"/>
      <c r="F281"/>
    </row>
    <row r="282" spans="1:6" ht="18" customHeight="1">
      <c r="A282"/>
      <c r="B282"/>
      <c r="C282"/>
      <c r="D282"/>
      <c r="E282"/>
      <c r="F282"/>
    </row>
    <row r="283" spans="1:6" ht="18" customHeight="1">
      <c r="A283"/>
      <c r="B283"/>
      <c r="C283"/>
      <c r="D283"/>
      <c r="E283"/>
      <c r="F283"/>
    </row>
    <row r="284" spans="1:6" ht="18" customHeight="1">
      <c r="A284"/>
      <c r="B284"/>
      <c r="C284"/>
      <c r="D284"/>
      <c r="E284"/>
      <c r="F284"/>
    </row>
    <row r="285" spans="1:6" ht="18" customHeight="1">
      <c r="A285"/>
      <c r="B285"/>
      <c r="C285"/>
      <c r="D285"/>
      <c r="E285"/>
      <c r="F285"/>
    </row>
    <row r="286" spans="1:6" ht="18" customHeight="1">
      <c r="A286"/>
      <c r="B286"/>
      <c r="C286"/>
      <c r="D286"/>
      <c r="E286"/>
      <c r="F286"/>
    </row>
    <row r="287" spans="1:6" ht="18" customHeight="1">
      <c r="A287"/>
      <c r="B287"/>
      <c r="C287"/>
      <c r="D287"/>
      <c r="E287"/>
      <c r="F287"/>
    </row>
    <row r="288" spans="1:6" ht="18" customHeight="1">
      <c r="A288"/>
      <c r="B288"/>
      <c r="C288"/>
      <c r="D288"/>
      <c r="E288"/>
      <c r="F288"/>
    </row>
    <row r="289" spans="1:6" ht="18" customHeight="1">
      <c r="A289"/>
      <c r="B289"/>
      <c r="C289"/>
      <c r="D289"/>
      <c r="E289"/>
      <c r="F289"/>
    </row>
    <row r="290" spans="1:6" ht="18" customHeight="1">
      <c r="A290"/>
      <c r="B290"/>
      <c r="C290"/>
      <c r="D290"/>
      <c r="E290"/>
      <c r="F290"/>
    </row>
    <row r="291" spans="1:6" ht="18" customHeight="1">
      <c r="A291"/>
      <c r="B291"/>
      <c r="C291"/>
      <c r="D291"/>
      <c r="E291"/>
      <c r="F291"/>
    </row>
    <row r="292" spans="1:6" ht="18" customHeight="1">
      <c r="A292"/>
      <c r="B292"/>
      <c r="C292"/>
      <c r="D292"/>
      <c r="E292"/>
      <c r="F292"/>
    </row>
    <row r="293" spans="1:6" ht="12">
      <c r="A293"/>
      <c r="B293"/>
      <c r="C293"/>
      <c r="D293"/>
      <c r="E293"/>
      <c r="F293"/>
    </row>
    <row r="294" spans="1:6" ht="18" customHeight="1">
      <c r="A294"/>
      <c r="B294"/>
      <c r="C294"/>
      <c r="D294"/>
      <c r="E294"/>
      <c r="F294"/>
    </row>
    <row r="295" spans="1:6" ht="18" customHeight="1">
      <c r="A295"/>
      <c r="B295"/>
      <c r="C295"/>
      <c r="D295"/>
      <c r="E295"/>
      <c r="F295"/>
    </row>
    <row r="296" spans="1:6" ht="18" customHeight="1">
      <c r="A296"/>
      <c r="B296"/>
      <c r="C296"/>
      <c r="D296"/>
      <c r="E296"/>
      <c r="F296"/>
    </row>
    <row r="297" spans="1:6" ht="18" customHeight="1">
      <c r="A297"/>
      <c r="B297"/>
      <c r="C297"/>
      <c r="D297"/>
      <c r="E297"/>
      <c r="F297"/>
    </row>
    <row r="298" spans="1:6" ht="18" customHeight="1">
      <c r="A298"/>
      <c r="B298"/>
      <c r="C298"/>
      <c r="D298"/>
      <c r="E298"/>
      <c r="F298"/>
    </row>
    <row r="299" spans="1:6" ht="18" customHeight="1">
      <c r="A299"/>
      <c r="B299"/>
      <c r="C299"/>
      <c r="D299"/>
      <c r="E299"/>
      <c r="F299"/>
    </row>
    <row r="300" spans="1:6" ht="18" customHeight="1">
      <c r="A300"/>
      <c r="B300"/>
      <c r="C300"/>
      <c r="D300"/>
      <c r="E300"/>
      <c r="F300"/>
    </row>
    <row r="301" spans="1:6" ht="18" customHeight="1">
      <c r="A301"/>
      <c r="B301"/>
      <c r="C301"/>
      <c r="D301"/>
      <c r="E301"/>
      <c r="F301"/>
    </row>
    <row r="302" spans="1:6" ht="12">
      <c r="A302"/>
      <c r="B302"/>
      <c r="C302"/>
      <c r="D302"/>
      <c r="E302"/>
      <c r="F302"/>
    </row>
    <row r="303" spans="1:6" ht="24.75" customHeight="1">
      <c r="A303"/>
      <c r="B303"/>
      <c r="C303"/>
      <c r="D303"/>
      <c r="E303"/>
      <c r="F303"/>
    </row>
    <row r="304" spans="1:6" ht="18" customHeight="1">
      <c r="A304"/>
      <c r="B304"/>
      <c r="C304"/>
      <c r="D304"/>
      <c r="E304"/>
      <c r="F304"/>
    </row>
    <row r="305" spans="1:6" ht="18" customHeight="1">
      <c r="A305"/>
      <c r="B305"/>
      <c r="C305"/>
      <c r="D305"/>
      <c r="E305"/>
      <c r="F305"/>
    </row>
    <row r="306" spans="1:6" ht="18" customHeight="1">
      <c r="A306"/>
      <c r="B306"/>
      <c r="C306"/>
      <c r="D306"/>
      <c r="E306"/>
      <c r="F306"/>
    </row>
    <row r="307" spans="1:6" ht="18" customHeight="1">
      <c r="A307"/>
      <c r="B307"/>
      <c r="C307"/>
      <c r="D307"/>
      <c r="E307"/>
      <c r="F307"/>
    </row>
    <row r="308" spans="1:6" ht="18" customHeight="1">
      <c r="A308"/>
      <c r="B308"/>
      <c r="C308"/>
      <c r="D308"/>
      <c r="E308"/>
      <c r="F308"/>
    </row>
    <row r="309" spans="1:6" ht="18" customHeight="1">
      <c r="A309"/>
      <c r="B309"/>
      <c r="C309"/>
      <c r="D309"/>
      <c r="E309"/>
      <c r="F309"/>
    </row>
    <row r="310" spans="1:6" ht="18" customHeight="1">
      <c r="A310"/>
      <c r="B310"/>
      <c r="C310"/>
      <c r="D310"/>
      <c r="E310"/>
      <c r="F310"/>
    </row>
    <row r="311" spans="1:6" ht="18" customHeight="1">
      <c r="A311"/>
      <c r="B311"/>
      <c r="C311"/>
      <c r="D311"/>
      <c r="E311"/>
      <c r="F311"/>
    </row>
    <row r="312" spans="1:6" ht="12">
      <c r="A312"/>
      <c r="B312"/>
      <c r="C312"/>
      <c r="D312"/>
      <c r="E312"/>
      <c r="F312"/>
    </row>
    <row r="313" spans="1:6" ht="18" customHeight="1">
      <c r="A313"/>
      <c r="B313"/>
      <c r="C313"/>
      <c r="D313"/>
      <c r="E313"/>
      <c r="F313"/>
    </row>
    <row r="314" spans="1:6" ht="18" customHeight="1">
      <c r="A314"/>
      <c r="B314"/>
      <c r="C314"/>
      <c r="D314"/>
      <c r="E314"/>
      <c r="F314"/>
    </row>
    <row r="315" spans="1:6" ht="18" customHeight="1">
      <c r="A315"/>
      <c r="B315"/>
      <c r="C315"/>
      <c r="D315"/>
      <c r="E315"/>
      <c r="F315"/>
    </row>
    <row r="316" spans="1:6" ht="18" customHeight="1">
      <c r="A316"/>
      <c r="B316"/>
      <c r="C316"/>
      <c r="D316"/>
      <c r="E316"/>
      <c r="F316"/>
    </row>
    <row r="317" spans="1:6" ht="18" customHeight="1">
      <c r="A317"/>
      <c r="B317"/>
      <c r="C317"/>
      <c r="D317"/>
      <c r="E317"/>
      <c r="F317"/>
    </row>
    <row r="318" spans="1:6" ht="18" customHeight="1">
      <c r="A318"/>
      <c r="B318"/>
      <c r="C318"/>
      <c r="D318"/>
      <c r="E318"/>
      <c r="F318"/>
    </row>
    <row r="319" spans="1:6" ht="18" customHeight="1">
      <c r="A319"/>
      <c r="B319"/>
      <c r="C319"/>
      <c r="D319"/>
      <c r="E319"/>
      <c r="F319"/>
    </row>
    <row r="320" spans="1:6" ht="18" customHeight="1">
      <c r="A320"/>
      <c r="B320"/>
      <c r="C320"/>
      <c r="D320"/>
      <c r="E320"/>
      <c r="F320"/>
    </row>
    <row r="321" spans="1:6" ht="18" customHeight="1">
      <c r="A321"/>
      <c r="B321"/>
      <c r="C321"/>
      <c r="D321"/>
      <c r="E321"/>
      <c r="F321"/>
    </row>
    <row r="322" spans="1:6" ht="18" customHeight="1">
      <c r="A322"/>
      <c r="B322"/>
      <c r="C322"/>
      <c r="D322"/>
      <c r="E322"/>
      <c r="F322"/>
    </row>
    <row r="323" spans="1:6" ht="18" customHeight="1">
      <c r="A323"/>
      <c r="B323"/>
      <c r="C323"/>
      <c r="D323"/>
      <c r="E323"/>
      <c r="F323"/>
    </row>
    <row r="324" spans="1:6" ht="18" customHeight="1">
      <c r="A324"/>
      <c r="B324"/>
      <c r="C324"/>
      <c r="D324"/>
      <c r="E324"/>
      <c r="F324"/>
    </row>
    <row r="325" spans="1:6" ht="18" customHeight="1">
      <c r="A325"/>
      <c r="B325"/>
      <c r="C325"/>
      <c r="D325"/>
      <c r="E325"/>
      <c r="F325"/>
    </row>
    <row r="326" spans="1:6" ht="18" customHeight="1">
      <c r="A326"/>
      <c r="B326"/>
      <c r="C326"/>
      <c r="D326"/>
      <c r="E326"/>
      <c r="F326"/>
    </row>
    <row r="327" spans="1:6" ht="18" customHeight="1">
      <c r="A327"/>
      <c r="B327"/>
      <c r="C327"/>
      <c r="D327"/>
      <c r="E327"/>
      <c r="F327"/>
    </row>
    <row r="328" spans="1:6" ht="18" customHeight="1">
      <c r="A328"/>
      <c r="B328"/>
      <c r="C328"/>
      <c r="D328"/>
      <c r="E328"/>
      <c r="F328"/>
    </row>
    <row r="329" spans="1:6" ht="18" customHeight="1">
      <c r="A329"/>
      <c r="B329"/>
      <c r="C329"/>
      <c r="D329"/>
      <c r="E329"/>
      <c r="F329"/>
    </row>
    <row r="330" spans="1:6" ht="18" customHeight="1">
      <c r="A330"/>
      <c r="B330"/>
      <c r="C330"/>
      <c r="D330"/>
      <c r="E330"/>
      <c r="F330"/>
    </row>
    <row r="331" spans="1:6" ht="18" customHeight="1">
      <c r="A331"/>
      <c r="B331"/>
      <c r="C331"/>
      <c r="D331"/>
      <c r="E331"/>
      <c r="F331"/>
    </row>
    <row r="332" spans="1:6" ht="18" customHeight="1">
      <c r="A332"/>
      <c r="B332"/>
      <c r="C332"/>
      <c r="D332"/>
      <c r="E332"/>
      <c r="F332"/>
    </row>
    <row r="333" spans="1:6" ht="18" customHeight="1">
      <c r="A333"/>
      <c r="B333"/>
      <c r="C333"/>
      <c r="D333"/>
      <c r="E333"/>
      <c r="F333"/>
    </row>
    <row r="334" spans="1:6" ht="18" customHeight="1">
      <c r="A334"/>
      <c r="B334"/>
      <c r="C334"/>
      <c r="D334"/>
      <c r="E334"/>
      <c r="F334"/>
    </row>
    <row r="335" spans="1:6" ht="18" customHeight="1">
      <c r="A335"/>
      <c r="B335"/>
      <c r="C335"/>
      <c r="D335"/>
      <c r="E335"/>
      <c r="F335"/>
    </row>
    <row r="336" spans="1:6" ht="18" customHeight="1">
      <c r="A336"/>
      <c r="B336"/>
      <c r="C336"/>
      <c r="D336"/>
      <c r="E336"/>
      <c r="F336"/>
    </row>
    <row r="337" spans="1:6" ht="18" customHeight="1">
      <c r="A337"/>
      <c r="B337"/>
      <c r="C337"/>
      <c r="D337"/>
      <c r="E337"/>
      <c r="F337"/>
    </row>
    <row r="338" spans="1:6" ht="18" customHeight="1">
      <c r="A338"/>
      <c r="B338"/>
      <c r="C338"/>
      <c r="D338"/>
      <c r="E338"/>
      <c r="F338"/>
    </row>
    <row r="339" spans="1:6" ht="18" customHeight="1">
      <c r="A339"/>
      <c r="B339"/>
      <c r="C339"/>
      <c r="D339"/>
      <c r="E339"/>
      <c r="F339"/>
    </row>
    <row r="340" spans="1:6" ht="18" customHeight="1">
      <c r="A340"/>
      <c r="B340"/>
      <c r="C340"/>
      <c r="D340"/>
      <c r="E340"/>
      <c r="F340"/>
    </row>
    <row r="341" spans="1:6" ht="18" customHeight="1">
      <c r="A341"/>
      <c r="B341"/>
      <c r="C341"/>
      <c r="D341"/>
      <c r="E341"/>
      <c r="F341"/>
    </row>
    <row r="342" spans="1:6" ht="18" customHeight="1">
      <c r="A342"/>
      <c r="B342"/>
      <c r="C342"/>
      <c r="D342"/>
      <c r="E342"/>
      <c r="F342"/>
    </row>
    <row r="343" spans="1:6" ht="18" customHeight="1">
      <c r="A343"/>
      <c r="B343"/>
      <c r="C343"/>
      <c r="D343"/>
      <c r="E343"/>
      <c r="F343"/>
    </row>
    <row r="344" spans="1:6" ht="18" customHeight="1">
      <c r="A344"/>
      <c r="B344"/>
      <c r="C344"/>
      <c r="D344"/>
      <c r="E344"/>
      <c r="F344"/>
    </row>
    <row r="345" spans="1:6" ht="18" customHeight="1">
      <c r="A345"/>
      <c r="B345"/>
      <c r="C345"/>
      <c r="D345"/>
      <c r="E345"/>
      <c r="F345"/>
    </row>
    <row r="346" spans="1:6" ht="18" customHeight="1">
      <c r="A346"/>
      <c r="B346"/>
      <c r="C346"/>
      <c r="D346"/>
      <c r="E346"/>
      <c r="F346"/>
    </row>
    <row r="347" spans="1:6" ht="18" customHeight="1">
      <c r="A347"/>
      <c r="B347"/>
      <c r="C347"/>
      <c r="D347"/>
      <c r="E347"/>
      <c r="F347"/>
    </row>
    <row r="348" spans="1:6" ht="18" customHeight="1">
      <c r="A348"/>
      <c r="B348"/>
      <c r="C348"/>
      <c r="D348"/>
      <c r="E348"/>
      <c r="F348"/>
    </row>
    <row r="349" spans="1:6" ht="18" customHeight="1">
      <c r="A349"/>
      <c r="B349"/>
      <c r="C349"/>
      <c r="D349"/>
      <c r="E349"/>
      <c r="F349"/>
    </row>
    <row r="350" spans="1:6" ht="18" customHeight="1">
      <c r="A350"/>
      <c r="B350"/>
      <c r="C350"/>
      <c r="D350"/>
      <c r="E350"/>
      <c r="F350"/>
    </row>
    <row r="351" spans="1:6" ht="18" customHeight="1">
      <c r="A351"/>
      <c r="B351"/>
      <c r="C351"/>
      <c r="D351"/>
      <c r="E351"/>
      <c r="F351"/>
    </row>
    <row r="352" spans="1:6" ht="18" customHeight="1">
      <c r="A352"/>
      <c r="B352"/>
      <c r="C352"/>
      <c r="D352"/>
      <c r="E352"/>
      <c r="F352"/>
    </row>
    <row r="353" spans="1:6" ht="18" customHeight="1">
      <c r="A353"/>
      <c r="B353"/>
      <c r="C353"/>
      <c r="D353"/>
      <c r="E353"/>
      <c r="F353"/>
    </row>
    <row r="354" spans="1:6" ht="18" customHeight="1">
      <c r="A354"/>
      <c r="B354"/>
      <c r="C354"/>
      <c r="D354"/>
      <c r="E354"/>
      <c r="F354"/>
    </row>
    <row r="355" spans="1:6" ht="18" customHeight="1">
      <c r="A355"/>
      <c r="B355"/>
      <c r="C355"/>
      <c r="D355"/>
      <c r="E355"/>
      <c r="F355"/>
    </row>
    <row r="356" spans="1:6" ht="18" customHeight="1">
      <c r="A356"/>
      <c r="B356"/>
      <c r="C356"/>
      <c r="D356"/>
      <c r="E356"/>
      <c r="F356"/>
    </row>
    <row r="357" spans="1:6" ht="18" customHeight="1">
      <c r="A357"/>
      <c r="B357"/>
      <c r="C357"/>
      <c r="D357"/>
      <c r="E357"/>
      <c r="F357"/>
    </row>
    <row r="358" spans="1:6" ht="18" customHeight="1">
      <c r="A358"/>
      <c r="B358"/>
      <c r="C358"/>
      <c r="D358"/>
      <c r="E358"/>
      <c r="F358"/>
    </row>
    <row r="359" spans="1:6" ht="18" customHeight="1">
      <c r="A359"/>
      <c r="B359"/>
      <c r="C359"/>
      <c r="D359"/>
      <c r="E359"/>
      <c r="F359"/>
    </row>
    <row r="360" spans="1:6" ht="18" customHeight="1">
      <c r="A360"/>
      <c r="B360"/>
      <c r="C360"/>
      <c r="D360"/>
      <c r="E360"/>
      <c r="F360"/>
    </row>
    <row r="361" spans="1:6" ht="18" customHeight="1">
      <c r="A361"/>
      <c r="B361"/>
      <c r="C361"/>
      <c r="D361"/>
      <c r="E361"/>
      <c r="F361"/>
    </row>
    <row r="362" spans="1:6" ht="12">
      <c r="A362"/>
      <c r="B362"/>
      <c r="C362"/>
      <c r="D362"/>
      <c r="E362"/>
      <c r="F362"/>
    </row>
    <row r="363" spans="1:6" ht="12">
      <c r="A363"/>
      <c r="B363"/>
      <c r="C363"/>
      <c r="D363"/>
      <c r="E363"/>
      <c r="F363"/>
    </row>
    <row r="364" spans="1:6" ht="18" customHeight="1">
      <c r="A364"/>
      <c r="B364"/>
      <c r="C364"/>
      <c r="D364"/>
      <c r="E364"/>
      <c r="F364"/>
    </row>
    <row r="365" spans="1:6" ht="18" customHeight="1">
      <c r="A365"/>
      <c r="B365"/>
      <c r="C365"/>
      <c r="D365"/>
      <c r="E365"/>
      <c r="F365"/>
    </row>
    <row r="366" spans="1:6" ht="18" customHeight="1">
      <c r="A366"/>
      <c r="B366"/>
      <c r="C366"/>
      <c r="D366"/>
      <c r="E366"/>
      <c r="F366"/>
    </row>
    <row r="367" spans="1:6" ht="18" customHeight="1">
      <c r="A367"/>
      <c r="B367"/>
      <c r="C367"/>
      <c r="D367"/>
      <c r="E367"/>
      <c r="F367"/>
    </row>
    <row r="368" spans="1:6" ht="18" customHeight="1">
      <c r="A368"/>
      <c r="B368"/>
      <c r="C368"/>
      <c r="D368"/>
      <c r="E368"/>
      <c r="F368"/>
    </row>
    <row r="369" spans="1:6" ht="18" customHeight="1">
      <c r="A369"/>
      <c r="B369"/>
      <c r="C369"/>
      <c r="D369"/>
      <c r="E369"/>
      <c r="F369"/>
    </row>
    <row r="370" spans="1:6" ht="18" customHeight="1">
      <c r="A370"/>
      <c r="B370"/>
      <c r="C370"/>
      <c r="D370"/>
      <c r="E370"/>
      <c r="F370"/>
    </row>
    <row r="371" spans="1:6" ht="18" customHeight="1">
      <c r="A371"/>
      <c r="B371"/>
      <c r="C371"/>
      <c r="D371"/>
      <c r="E371"/>
      <c r="F371"/>
    </row>
    <row r="372" spans="1:6" ht="18" customHeight="1">
      <c r="A372"/>
      <c r="B372"/>
      <c r="C372"/>
      <c r="D372"/>
      <c r="E372"/>
      <c r="F372"/>
    </row>
    <row r="373" spans="1:6" ht="12">
      <c r="A373"/>
      <c r="B373"/>
      <c r="C373"/>
      <c r="D373"/>
      <c r="E373"/>
      <c r="F373"/>
    </row>
    <row r="374" spans="1:6" ht="12">
      <c r="A374"/>
      <c r="B374"/>
      <c r="C374"/>
      <c r="D374"/>
      <c r="E374"/>
      <c r="F374"/>
    </row>
    <row r="375" spans="1:6" ht="12">
      <c r="A375"/>
      <c r="B375"/>
      <c r="C375"/>
      <c r="D375"/>
      <c r="E375"/>
      <c r="F375"/>
    </row>
    <row r="376" spans="1:6" ht="12">
      <c r="A376"/>
      <c r="B376"/>
      <c r="C376"/>
      <c r="D376"/>
      <c r="E376"/>
      <c r="F376"/>
    </row>
    <row r="377" spans="1:6" ht="12">
      <c r="A377"/>
      <c r="B377"/>
      <c r="C377"/>
      <c r="D377"/>
      <c r="E377"/>
      <c r="F377"/>
    </row>
    <row r="378" spans="1:6" ht="12">
      <c r="A378"/>
      <c r="B378"/>
      <c r="C378"/>
      <c r="D378"/>
      <c r="E378"/>
      <c r="F378"/>
    </row>
    <row r="379" spans="1:6" ht="12">
      <c r="A379"/>
      <c r="B379"/>
      <c r="C379"/>
      <c r="D379"/>
      <c r="E379"/>
      <c r="F379"/>
    </row>
    <row r="380" spans="1:6" ht="12">
      <c r="A380"/>
      <c r="B380"/>
      <c r="C380"/>
      <c r="D380"/>
      <c r="E380"/>
      <c r="F380"/>
    </row>
    <row r="381" spans="1:6" ht="18" customHeight="1">
      <c r="A381"/>
      <c r="B381"/>
      <c r="C381"/>
      <c r="D381"/>
      <c r="E381"/>
      <c r="F381"/>
    </row>
    <row r="382" spans="1:6" ht="18" customHeight="1">
      <c r="A382"/>
      <c r="B382"/>
      <c r="C382"/>
      <c r="D382"/>
      <c r="E382"/>
      <c r="F382"/>
    </row>
    <row r="383" spans="1:6" ht="12">
      <c r="A383"/>
      <c r="B383"/>
      <c r="C383"/>
      <c r="D383"/>
      <c r="E383"/>
      <c r="F383"/>
    </row>
    <row r="384" spans="1:6" ht="12">
      <c r="A384"/>
      <c r="B384"/>
      <c r="C384"/>
      <c r="D384"/>
      <c r="E384"/>
      <c r="F384"/>
    </row>
    <row r="385" spans="1:6" ht="12">
      <c r="A385"/>
      <c r="B385"/>
      <c r="C385"/>
      <c r="D385"/>
      <c r="E385"/>
      <c r="F385"/>
    </row>
    <row r="386" spans="1:6" ht="12">
      <c r="A386"/>
      <c r="B386"/>
      <c r="C386"/>
      <c r="D386"/>
      <c r="E386"/>
      <c r="F386"/>
    </row>
    <row r="387" spans="1:6" ht="12">
      <c r="A387"/>
      <c r="B387"/>
      <c r="C387"/>
      <c r="D387"/>
      <c r="E387"/>
      <c r="F387"/>
    </row>
    <row r="388" spans="1:6" ht="12">
      <c r="A388"/>
      <c r="B388"/>
      <c r="C388"/>
      <c r="D388"/>
      <c r="E388"/>
      <c r="F388"/>
    </row>
    <row r="389" spans="1:6" ht="12">
      <c r="A389"/>
      <c r="B389"/>
      <c r="C389"/>
      <c r="D389"/>
      <c r="E389"/>
      <c r="F389"/>
    </row>
    <row r="390" spans="1:6" ht="12">
      <c r="A390"/>
      <c r="B390"/>
      <c r="C390"/>
      <c r="D390"/>
      <c r="E390"/>
      <c r="F390"/>
    </row>
    <row r="391" spans="1:6" ht="12">
      <c r="A391"/>
      <c r="B391"/>
      <c r="C391"/>
      <c r="D391"/>
      <c r="E391"/>
      <c r="F391"/>
    </row>
    <row r="392" spans="1:6" ht="12">
      <c r="A392"/>
      <c r="B392"/>
      <c r="C392"/>
      <c r="D392"/>
      <c r="E392"/>
      <c r="F392"/>
    </row>
    <row r="393" spans="1:6" ht="12">
      <c r="A393"/>
      <c r="B393"/>
      <c r="C393"/>
      <c r="D393"/>
      <c r="E393"/>
      <c r="F393"/>
    </row>
    <row r="394" spans="1:6" ht="12">
      <c r="A394"/>
      <c r="B394"/>
      <c r="C394"/>
      <c r="D394"/>
      <c r="E394"/>
      <c r="F394"/>
    </row>
  </sheetData>
  <sheetProtection/>
  <mergeCells count="3">
    <mergeCell ref="A3:B3"/>
    <mergeCell ref="C3:D3"/>
    <mergeCell ref="L2:U2"/>
  </mergeCells>
  <printOptions/>
  <pageMargins left="0.511811023622047" right="0.511811023622047" top="0.118110236220472" bottom="0.31496062992126" header="0" footer="0.118110236220472"/>
  <pageSetup horizontalDpi="600" verticalDpi="600" orientation="landscape" paperSize="9" scale="89" r:id="rId1"/>
  <headerFooter scaleWithDoc="0" alignWithMargins="0">
    <oddFooter>&amp;C&amp;P</oddFooter>
  </headerFooter>
  <rowBreaks count="1" manualBreakCount="1">
    <brk id="7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4:H29"/>
  <sheetViews>
    <sheetView view="pageBreakPreview" zoomScaleNormal="150" zoomScaleSheetLayoutView="100" zoomScalePageLayoutView="0" workbookViewId="0" topLeftCell="A1">
      <selection activeCell="O14" sqref="O14"/>
    </sheetView>
  </sheetViews>
  <sheetFormatPr defaultColWidth="9.140625" defaultRowHeight="12.75"/>
  <cols>
    <col min="1" max="1" width="7.421875" style="181" customWidth="1"/>
    <col min="2" max="2" width="15.421875" style="181" customWidth="1"/>
    <col min="3" max="3" width="4.8515625" style="181" customWidth="1"/>
    <col min="4" max="4" width="8.421875" style="181" customWidth="1"/>
    <col min="5" max="5" width="21.57421875" style="181" customWidth="1"/>
    <col min="6" max="6" width="3.00390625" style="181" customWidth="1"/>
    <col min="7" max="7" width="7.57421875" style="181" customWidth="1"/>
    <col min="8" max="8" width="17.421875" style="181" customWidth="1"/>
    <col min="9" max="12" width="15.421875" style="181" customWidth="1"/>
  </cols>
  <sheetData>
    <row r="1" ht="15.75" customHeight="1"/>
    <row r="4" spans="2:7" ht="15">
      <c r="B4" s="543" t="s">
        <v>350</v>
      </c>
      <c r="C4" s="543"/>
      <c r="D4" s="543"/>
      <c r="E4" s="543"/>
      <c r="F4" s="543"/>
      <c r="G4" s="543"/>
    </row>
    <row r="5" ht="15" customHeight="1">
      <c r="A5" s="180" t="s">
        <v>250</v>
      </c>
    </row>
    <row r="6" spans="1:8" ht="15" customHeight="1">
      <c r="A6" s="182" t="s">
        <v>34</v>
      </c>
      <c r="B6" s="182" t="s">
        <v>97</v>
      </c>
      <c r="C6" s="182"/>
      <c r="D6" s="182" t="s">
        <v>34</v>
      </c>
      <c r="E6" s="182" t="s">
        <v>97</v>
      </c>
      <c r="F6" s="182"/>
      <c r="G6" s="182" t="s">
        <v>34</v>
      </c>
      <c r="H6" s="182" t="s">
        <v>97</v>
      </c>
    </row>
    <row r="7" spans="1:8" ht="15" customHeight="1">
      <c r="A7" s="183"/>
      <c r="B7" s="183"/>
      <c r="C7" s="183"/>
      <c r="D7" s="183"/>
      <c r="E7" s="184"/>
      <c r="F7" s="183"/>
      <c r="G7" s="183"/>
      <c r="H7" s="184"/>
    </row>
    <row r="8" spans="1:8" ht="15" customHeight="1">
      <c r="A8" s="183"/>
      <c r="B8" s="183"/>
      <c r="C8" s="183"/>
      <c r="D8" s="183"/>
      <c r="E8" s="184"/>
      <c r="F8" s="183"/>
      <c r="G8" s="183"/>
      <c r="H8" s="183"/>
    </row>
    <row r="9" spans="1:8" ht="15" customHeight="1">
      <c r="A9" s="183"/>
      <c r="B9" s="183"/>
      <c r="C9" s="183"/>
      <c r="D9" s="183"/>
      <c r="E9" s="184"/>
      <c r="F9" s="183"/>
      <c r="G9" s="183"/>
      <c r="H9" s="183"/>
    </row>
    <row r="10" spans="1:8" ht="15" customHeight="1">
      <c r="A10" s="183"/>
      <c r="B10" s="183"/>
      <c r="C10" s="183"/>
      <c r="D10" s="183"/>
      <c r="E10" s="184"/>
      <c r="F10" s="183"/>
      <c r="G10" s="183"/>
      <c r="H10" s="183"/>
    </row>
    <row r="11" spans="1:8" ht="15" customHeight="1">
      <c r="A11" s="183"/>
      <c r="B11" s="183"/>
      <c r="C11" s="183"/>
      <c r="D11" s="183"/>
      <c r="E11" s="184"/>
      <c r="F11" s="183"/>
      <c r="G11" s="183"/>
      <c r="H11" s="183"/>
    </row>
    <row r="12" spans="1:8" ht="15" customHeight="1">
      <c r="A12" s="183"/>
      <c r="B12" s="183"/>
      <c r="C12" s="183"/>
      <c r="D12" s="183"/>
      <c r="E12" s="184"/>
      <c r="F12" s="183"/>
      <c r="G12" s="183"/>
      <c r="H12" s="183"/>
    </row>
    <row r="13" spans="1:8" ht="15" customHeight="1">
      <c r="A13" s="183"/>
      <c r="B13" s="183"/>
      <c r="C13" s="183"/>
      <c r="D13" s="183"/>
      <c r="E13" s="184"/>
      <c r="F13" s="183"/>
      <c r="G13" s="183"/>
      <c r="H13" s="183"/>
    </row>
    <row r="14" spans="1:8" ht="15" customHeight="1">
      <c r="A14" s="183"/>
      <c r="B14" s="183"/>
      <c r="C14" s="183"/>
      <c r="D14" s="183"/>
      <c r="E14" s="184"/>
      <c r="F14" s="183"/>
      <c r="G14" s="183"/>
      <c r="H14" s="183"/>
    </row>
    <row r="15" spans="1:8" ht="15" customHeight="1">
      <c r="A15" s="183"/>
      <c r="B15" s="183"/>
      <c r="C15" s="183"/>
      <c r="D15" s="183"/>
      <c r="E15" s="184"/>
      <c r="F15" s="183"/>
      <c r="G15" s="183"/>
      <c r="H15" s="183"/>
    </row>
    <row r="16" spans="1:8" ht="15" customHeight="1">
      <c r="A16" s="183"/>
      <c r="B16" s="183"/>
      <c r="C16" s="183"/>
      <c r="D16" s="183"/>
      <c r="E16" s="184"/>
      <c r="F16" s="183"/>
      <c r="G16" s="183"/>
      <c r="H16" s="183"/>
    </row>
    <row r="17" spans="1:8" ht="15" customHeight="1">
      <c r="A17" s="183"/>
      <c r="B17" s="183"/>
      <c r="C17" s="183"/>
      <c r="D17" s="183"/>
      <c r="E17" s="184"/>
      <c r="F17" s="183"/>
      <c r="G17" s="183"/>
      <c r="H17" s="183"/>
    </row>
    <row r="18" spans="1:8" ht="15" customHeight="1">
      <c r="A18" s="183"/>
      <c r="B18" s="183"/>
      <c r="C18" s="183"/>
      <c r="D18" s="183"/>
      <c r="E18" s="184"/>
      <c r="F18" s="183"/>
      <c r="G18" s="183"/>
      <c r="H18" s="183"/>
    </row>
    <row r="19" spans="1:8" ht="15" customHeight="1">
      <c r="A19" s="183"/>
      <c r="B19" s="183"/>
      <c r="C19" s="183"/>
      <c r="D19" s="183"/>
      <c r="E19" s="184"/>
      <c r="F19" s="183"/>
      <c r="G19" s="183"/>
      <c r="H19" s="183"/>
    </row>
    <row r="20" spans="1:8" ht="15" customHeight="1">
      <c r="A20" s="183"/>
      <c r="B20" s="183"/>
      <c r="C20" s="183"/>
      <c r="D20" s="183"/>
      <c r="E20" s="184"/>
      <c r="F20" s="183"/>
      <c r="G20" s="183"/>
      <c r="H20" s="183"/>
    </row>
    <row r="21" spans="1:8" ht="15" customHeight="1">
      <c r="A21" s="183"/>
      <c r="B21" s="183"/>
      <c r="C21" s="183"/>
      <c r="D21" s="183"/>
      <c r="E21" s="184"/>
      <c r="F21" s="183"/>
      <c r="G21" s="183"/>
      <c r="H21" s="183"/>
    </row>
    <row r="22" spans="1:8" ht="15" customHeight="1">
      <c r="A22" s="183"/>
      <c r="B22" s="183"/>
      <c r="C22" s="183"/>
      <c r="D22" s="183"/>
      <c r="E22" s="184"/>
      <c r="F22" s="183"/>
      <c r="G22" s="183"/>
      <c r="H22" s="183"/>
    </row>
    <row r="23" spans="1:8" ht="15" customHeight="1">
      <c r="A23" s="183"/>
      <c r="B23" s="183"/>
      <c r="C23" s="183"/>
      <c r="D23" s="183"/>
      <c r="E23" s="184"/>
      <c r="F23" s="183"/>
      <c r="G23" s="183"/>
      <c r="H23" s="183"/>
    </row>
    <row r="24" spans="1:8" ht="15" customHeight="1">
      <c r="A24" s="183"/>
      <c r="B24" s="183"/>
      <c r="C24" s="183"/>
      <c r="D24" s="183"/>
      <c r="E24" s="184"/>
      <c r="F24" s="183"/>
      <c r="G24" s="183"/>
      <c r="H24" s="183"/>
    </row>
    <row r="25" spans="1:8" ht="15" customHeight="1">
      <c r="A25" s="183"/>
      <c r="B25" s="183"/>
      <c r="C25" s="183"/>
      <c r="D25" s="183"/>
      <c r="E25" s="184"/>
      <c r="F25" s="183"/>
      <c r="G25" s="183"/>
      <c r="H25" s="183"/>
    </row>
    <row r="26" spans="1:8" ht="15" customHeight="1">
      <c r="A26" s="183"/>
      <c r="B26" s="184"/>
      <c r="C26" s="183"/>
      <c r="D26" s="183"/>
      <c r="E26" s="184"/>
      <c r="F26" s="183"/>
      <c r="G26" s="183"/>
      <c r="H26" s="183"/>
    </row>
    <row r="27" spans="1:8" ht="15" customHeight="1">
      <c r="A27" s="183"/>
      <c r="B27" s="183"/>
      <c r="C27" s="183"/>
      <c r="D27" s="183"/>
      <c r="E27" s="184"/>
      <c r="F27" s="183"/>
      <c r="G27" s="183"/>
      <c r="H27" s="183"/>
    </row>
    <row r="28" spans="1:8" ht="15" customHeight="1">
      <c r="A28" s="183"/>
      <c r="B28" s="183"/>
      <c r="C28" s="183"/>
      <c r="D28" s="183"/>
      <c r="E28" s="183"/>
      <c r="F28" s="183"/>
      <c r="G28" s="183"/>
      <c r="H28" s="183"/>
    </row>
    <row r="29" spans="1:8" ht="15" customHeight="1">
      <c r="A29" s="183"/>
      <c r="B29" s="183"/>
      <c r="C29" s="183"/>
      <c r="D29" s="183"/>
      <c r="E29" s="183"/>
      <c r="F29" s="183"/>
      <c r="G29" s="183"/>
      <c r="H29" s="183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mergeCells count="1">
    <mergeCell ref="B4:G4"/>
  </mergeCells>
  <printOptions/>
  <pageMargins left="0.511811023622047" right="0.511811023622047" top="0.118110236220472" bottom="0.31496062992126" header="0" footer="0.118110236220472"/>
  <pageSetup horizontalDpi="600" verticalDpi="600" orientation="landscape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Prospere R. Backiny-Yetna</cp:lastModifiedBy>
  <cp:lastPrinted>2017-04-26T10:49:07Z</cp:lastPrinted>
  <dcterms:created xsi:type="dcterms:W3CDTF">2009-09-11T10:21:57Z</dcterms:created>
  <dcterms:modified xsi:type="dcterms:W3CDTF">2019-01-27T15:24:59Z</dcterms:modified>
  <cp:category/>
  <cp:version/>
  <cp:contentType/>
  <cp:contentStatus/>
</cp:coreProperties>
</file>